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330" tabRatio="599" activeTab="1"/>
  </bookViews>
  <sheets>
    <sheet name="KOSZT KREDYTU" sheetId="1" r:id="rId1"/>
    <sheet name="OFERTA CENOWA" sheetId="2" r:id="rId2"/>
    <sheet name="Arkusz3" sheetId="3" r:id="rId3"/>
  </sheets>
  <definedNames>
    <definedName name="_xlnm.Print_Area" localSheetId="0">'KOSZT KREDYTU'!$A$1:$K$111</definedName>
    <definedName name="_xlnm.Print_Area" localSheetId="1">'OFERTA CENOWA'!$A$1:$F$98</definedName>
  </definedNames>
  <calcPr fullCalcOnLoad="1"/>
</workbook>
</file>

<file path=xl/sharedStrings.xml><?xml version="1.0" encoding="utf-8"?>
<sst xmlns="http://schemas.openxmlformats.org/spreadsheetml/2006/main" count="287" uniqueCount="213">
  <si>
    <t>NIP  1251173141</t>
  </si>
  <si>
    <t>NIP  1250559335</t>
  </si>
  <si>
    <t>REGON 015185841</t>
  </si>
  <si>
    <t>NIP  1251217393</t>
  </si>
  <si>
    <t>REGON 000829810</t>
  </si>
  <si>
    <t>NIP  1250559246</t>
  </si>
  <si>
    <t>REGON 000829796</t>
  </si>
  <si>
    <t>NIP  1250559200</t>
  </si>
  <si>
    <t>REGON 000812867</t>
  </si>
  <si>
    <t>NIP  1250592692</t>
  </si>
  <si>
    <t>REGON 000201750</t>
  </si>
  <si>
    <t>NIP  1250559329</t>
  </si>
  <si>
    <t>REGON 010088659</t>
  </si>
  <si>
    <t>NIP  1250559252</t>
  </si>
  <si>
    <t>REGON 015226675</t>
  </si>
  <si>
    <t>NIP  1251224097</t>
  </si>
  <si>
    <t>REGON 016187173</t>
  </si>
  <si>
    <t>NIP  1251269846</t>
  </si>
  <si>
    <t>REGON 016200703</t>
  </si>
  <si>
    <t>NIP  1251046951</t>
  </si>
  <si>
    <t>REGON 000632881</t>
  </si>
  <si>
    <t xml:space="preserve">NIP 8221032936 </t>
  </si>
  <si>
    <t>REGON 0140854593</t>
  </si>
  <si>
    <t>NIP  1251431637</t>
  </si>
  <si>
    <t>REGON 000293775</t>
  </si>
  <si>
    <t>NIP  1250559401</t>
  </si>
  <si>
    <t>REGON 001010503</t>
  </si>
  <si>
    <t>NIP  1250559306</t>
  </si>
  <si>
    <t>REGON 140128993</t>
  </si>
  <si>
    <t>NIP  1251346038</t>
  </si>
  <si>
    <t>REGON 015326840</t>
  </si>
  <si>
    <t>REGON 141298266</t>
  </si>
  <si>
    <t>NIP  1251477852</t>
  </si>
  <si>
    <t>REGON 141603433</t>
  </si>
  <si>
    <t>NIP  1251511508</t>
  </si>
  <si>
    <t>Rodzinny Dom Dziecka  Nr 2 05-255 Nowe Załubice  ul. Opolska 75 A</t>
  </si>
  <si>
    <t xml:space="preserve"> Dom Pomocy Społecznej   Radzymin  05-250 ul. Konstytucji  3 Maja 7</t>
  </si>
  <si>
    <t>Publiczny Rodzinny Dom Dziecka nr 3 05-200 Wołomin ul. Przejazdowa 4</t>
  </si>
  <si>
    <t>Ośrodek Interwencji Kryzysowej  Zielonka  05-220  ul. Poniatowskiego 29</t>
  </si>
  <si>
    <t>Powiatowy Środowiskowy Dom Samopomocy nr 3 w Tłuszczu 05-240 Tłuszcz ul. Szkolna 4</t>
  </si>
  <si>
    <t>Powiatowy Środowiskowy Dom Samopomocy   Wołomin  05-200 ul. Warszawska 5a</t>
  </si>
  <si>
    <t>Lp.</t>
  </si>
  <si>
    <t>WYKAZ  JEDNOSTEK  ORGANIZACYJNYCH  POWIATU WOŁOMIŃSKIEGO WG STANU NA 15.05.2015 R.</t>
  </si>
  <si>
    <t>Zespół Szkół   Wołomin  05-200 ul. Legionów 85</t>
  </si>
  <si>
    <t>Zespół Szkół Specjalnych   Wołomin  05-200 ul. Miła 22</t>
  </si>
  <si>
    <t>Zespół Szkół Ekonomicznych Al. Armii Krajowej 38 05-200 Wołomin</t>
  </si>
  <si>
    <t>Powiat Wołomiński ul Prądzyńskiego 3 05-200 Wołomin</t>
  </si>
  <si>
    <t>Poradnia Psychologiczno-Pedagogiczna 05-200 Wołomin ul.Legionów 85</t>
  </si>
  <si>
    <t>REGON 000837821</t>
  </si>
  <si>
    <t>NIP  1251562121</t>
  </si>
  <si>
    <t>Zespół Szkół Ogólnokształcących im. C. K. Norwida,  Radzymin 05-250 ul. Konstytucji 3 Maja 26</t>
  </si>
  <si>
    <t>REGON 147351777</t>
  </si>
  <si>
    <t>Zespół Szkół Terenów Zieleni Radzyminn 05-250 Al.Jana Pawła II 18</t>
  </si>
  <si>
    <t>Poradnia Psychologiczno-Pedagogiczna 05-220 Zielonka ul. Inżynierska 1</t>
  </si>
  <si>
    <t>Zespół Szkół   Zielonka  05-220 ul. Inżynierska 1</t>
  </si>
  <si>
    <t>Zespół Szkół Specjalnych   Marki 05-260 ul. Kasztanowa 21</t>
  </si>
  <si>
    <t>Zespół Szkół Specjalnych w Ostrówku  Klembów –Ostrówek  05- 205 ul. Piotra Skargi 5</t>
  </si>
  <si>
    <t>Zespół Szkół Ekonomicznych  Wołomin  05-200 al. Armii Krajowej 38</t>
  </si>
  <si>
    <t>REGON 001009859</t>
  </si>
  <si>
    <t>Zespół Szkół Zielonka 05-220 Zielonka ul.Inżynierska 1</t>
  </si>
  <si>
    <t xml:space="preserve">Jednostka prowadząca  obsługę finansową </t>
  </si>
  <si>
    <t>Zespół Szkół  Tłuszcz  05-240 ul. Radzymińska 2</t>
  </si>
  <si>
    <t>Liceum Ogólnokształcące w Urlach 05-281 Urle ul. Żwirki i Wigury 4</t>
  </si>
  <si>
    <t>REGON 015209375</t>
  </si>
  <si>
    <t>NIP  1251218091</t>
  </si>
  <si>
    <t>Poradnia Psychologiczno-Pedagogiczna 05-240 Tłuszcz ul.Kościelna 1</t>
  </si>
  <si>
    <t>REGON 001222091</t>
  </si>
  <si>
    <t>NIP  1251243120</t>
  </si>
  <si>
    <t>Zespoł Szkół w Tłuszczu 05-240 Tłuszcz ul.Radzymińska 2</t>
  </si>
  <si>
    <t>Powiatowe Centrum Pomocy Rodzinie  Wołomin  05-200 ul. Legionów 78</t>
  </si>
  <si>
    <t>Dom Dziecka  w Równem  Strachówka  05-282</t>
  </si>
  <si>
    <t>Rodzinny Dom Dziecka  Nr 4 Międzyleś</t>
  </si>
  <si>
    <t>Rodzinny Dom Dziecka  Nr 1 Wołomin ul. Geodetów 73</t>
  </si>
  <si>
    <t>Powiatowe Centrum Pomocy Rodzinie                      05-200 Wołomin Legionów 78</t>
  </si>
  <si>
    <t>Dom Pomocy Społecznej   Zielonka  05-220  ul. Poniatowskiego 29</t>
  </si>
  <si>
    <t>Dom Pomocy Społecznej 05-220 Zielonka ul. Poniatowskiego 29</t>
  </si>
  <si>
    <t>Powiatowe Centrum Dziedzictwa i Twórczości 05-200 Wołomin ul. Orwida 22</t>
  </si>
  <si>
    <t>Powiatowa Biblioteka Publiczna 05-200 Wołomin ul. Ogrodowa 1 A</t>
  </si>
  <si>
    <t>REGON 014983457</t>
  </si>
  <si>
    <t>NIP  1251303230</t>
  </si>
  <si>
    <t>Powiatowy Inspektor Nadzoru Budowlanego 05-200 Wołomin ul Legionów 78</t>
  </si>
  <si>
    <t>Powiatowa Komenda Państwowej Straży Pożarnej 05-200 Wołomin ul. Sasina 15</t>
  </si>
  <si>
    <t>REGON 146739321</t>
  </si>
  <si>
    <t>NIP  125161585</t>
  </si>
  <si>
    <t>REGON 013298819</t>
  </si>
  <si>
    <t>NIP  1250941052</t>
  </si>
  <si>
    <t>REGON 016179742</t>
  </si>
  <si>
    <t>NIP  1250559105</t>
  </si>
  <si>
    <t>Powiatowy Urząd Pracy 05-200 Wołomin ul. Warszawska 5A</t>
  </si>
  <si>
    <t>liczba operacji wychodzących w :</t>
  </si>
  <si>
    <t xml:space="preserve">2015 I kw </t>
  </si>
  <si>
    <t>liczba operacji przychodzących w :</t>
  </si>
  <si>
    <t xml:space="preserve">średnimiesięczne wpłaty gotówkowe w zł </t>
  </si>
  <si>
    <t xml:space="preserve">średnimiesięczne wypłaty gotówkowe w zł </t>
  </si>
  <si>
    <t xml:space="preserve">średnimiesięczna liczba  wpłat gotówkowych w sztukach </t>
  </si>
  <si>
    <t>średnomiesięczne saldo na rachunkach banowych w zł</t>
  </si>
  <si>
    <t xml:space="preserve">średnimiesięczna liczba  wypłat gotówkowych w sztukach </t>
  </si>
  <si>
    <t>Opłata za przelew w formie papierowej w PLN</t>
  </si>
  <si>
    <t>Opłata za przelew w formie papierowej w EURO</t>
  </si>
  <si>
    <t>ilość posiadanych rachunków w tym</t>
  </si>
  <si>
    <t>PLN</t>
  </si>
  <si>
    <t>EURO</t>
  </si>
  <si>
    <t>3/PLN</t>
  </si>
  <si>
    <t>6/PLN</t>
  </si>
  <si>
    <t>8/PLN</t>
  </si>
  <si>
    <t>4/PLN</t>
  </si>
  <si>
    <t>1/EURO</t>
  </si>
  <si>
    <t>2/PLN</t>
  </si>
  <si>
    <t>Zespół Szkół Terenów Zielonych   Radzymin  05-250 al. Jana Pawła II 18</t>
  </si>
  <si>
    <t>Dom Pomocy Społecznej   Radzymin  05-250 ul. Konstytucji  3 Maja 7</t>
  </si>
  <si>
    <t>5/PLN</t>
  </si>
  <si>
    <t xml:space="preserve">Starostwo Powiatowe w Wołominie,   Wołomin  ul. Prądzyńskiego 3                                               </t>
  </si>
  <si>
    <t>18/PLN</t>
  </si>
  <si>
    <t>REGON 013269539</t>
  </si>
  <si>
    <t>Opłata za prowadzenie r-ku w EURO (nie dotyczy r-ku do przechowywania depozytów pieniężnych</t>
  </si>
  <si>
    <t>Opłata miesięczna za terminal do obsługi kart płatniczych</t>
  </si>
  <si>
    <t>LP.</t>
  </si>
  <si>
    <t>Jednostka miary usługi</t>
  </si>
  <si>
    <t>Szacunkowa liczba usług</t>
  </si>
  <si>
    <t>Wypłaty gotówkowe w PLN</t>
  </si>
  <si>
    <t>Wypłaty gotówkowe w EURO</t>
  </si>
  <si>
    <t xml:space="preserve">Opłata za prowadzenie r-ku w PLN </t>
  </si>
  <si>
    <t>sztuk/rocznie</t>
  </si>
  <si>
    <t>Opłata za sporządzanie historii rachunku</t>
  </si>
  <si>
    <t>Opłata za wyciąg bankowy w formie papierowej</t>
  </si>
  <si>
    <t xml:space="preserve">oprocentowanie rachunków bieżących </t>
  </si>
  <si>
    <t>a)</t>
  </si>
  <si>
    <t>b)</t>
  </si>
  <si>
    <t>c)</t>
  </si>
  <si>
    <t>w formie uporządkowanej z zastrzeżeniem lit.c</t>
  </si>
  <si>
    <t>w formie nieuporządkowanej z zastrzeżeniem lit.c</t>
  </si>
  <si>
    <t>Wpłaty gotówkowe w PLN w formie zamkniętej na rachunki bankowe Powiatu lub jego jednostek w tym:</t>
  </si>
  <si>
    <t xml:space="preserve">Wpłaty gotówkowe w EURO </t>
  </si>
  <si>
    <t>szt./m-c</t>
  </si>
  <si>
    <t>wartość/m-c</t>
  </si>
  <si>
    <t>kwota/m-c</t>
  </si>
  <si>
    <t>rocznie</t>
  </si>
  <si>
    <t>m-c</t>
  </si>
  <si>
    <t>liczba r-ków</t>
  </si>
  <si>
    <t>liczba terminali</t>
  </si>
  <si>
    <t>m-czna kwota</t>
  </si>
  <si>
    <t>Opłata za obsługę  karty przedpłaconej (opłata za 1 kartę)</t>
  </si>
  <si>
    <t>oprocentowanie lokat  weekendowych</t>
  </si>
  <si>
    <t>Wpłaty gotówkowe  w formie otwartej   w PLN</t>
  </si>
  <si>
    <t>USŁUGI  PŁATNE</t>
  </si>
  <si>
    <t>transakcja/            m-c</t>
  </si>
  <si>
    <t>z udziałem powyżej 1 000 szt. monet</t>
  </si>
  <si>
    <t>Opłata za prowadzenie  mikro rachunków do rachunków depozytowych  Powiatu i jego jednostek organizacyjnych ( 5 rachunków depozytowych)</t>
  </si>
  <si>
    <t xml:space="preserve"> liczba mikro rachunków</t>
  </si>
  <si>
    <t>oferta - zał.do SIWZ CENA za usługi max 60 pkt</t>
  </si>
  <si>
    <t>UWAGA: wypełnia wykonawca</t>
  </si>
  <si>
    <t>opłata za jednostkę</t>
  </si>
  <si>
    <t xml:space="preserve">Cena ogółem (brutto) </t>
  </si>
  <si>
    <t>Razem:</t>
  </si>
  <si>
    <t>x</t>
  </si>
  <si>
    <t>Wypłaty zasiłków dla osób bezrobotnych  m.in. 5 miejscowości zg z SIWZ</t>
  </si>
  <si>
    <t xml:space="preserve">Wzór wyliczenia punktacji: </t>
  </si>
  <si>
    <t xml:space="preserve">                                                                                                                    C = </t>
  </si>
  <si>
    <t>C min</t>
  </si>
  <si>
    <t>x 100</t>
  </si>
  <si>
    <t>C o</t>
  </si>
  <si>
    <t>gdzie:</t>
  </si>
  <si>
    <t>Opis</t>
  </si>
  <si>
    <t>Jednostka miary</t>
  </si>
  <si>
    <t>cena wykonania</t>
  </si>
  <si>
    <t>(dotyczy tylko rachunku podstawowego budżetu) *</t>
  </si>
  <si>
    <t>a</t>
  </si>
  <si>
    <t>prowizja z tytułu udzielenia kredytu</t>
  </si>
  <si>
    <t>% od limitu/rok</t>
  </si>
  <si>
    <t>b</t>
  </si>
  <si>
    <t>oprocentowanie kredytu</t>
  </si>
  <si>
    <t>%</t>
  </si>
  <si>
    <t xml:space="preserve">Wzór wyliczenia punktacji:  </t>
  </si>
  <si>
    <t>ustala się według wzoru:</t>
  </si>
  <si>
    <t xml:space="preserve">                                                                                                CK = </t>
  </si>
  <si>
    <t xml:space="preserve">CKmin </t>
  </si>
  <si>
    <t>CKo</t>
  </si>
  <si>
    <t xml:space="preserve">Udzielenie kredytu w rachunku </t>
  </si>
  <si>
    <t>20.</t>
  </si>
  <si>
    <t>wagi</t>
  </si>
  <si>
    <t>UWAGA:</t>
  </si>
  <si>
    <t xml:space="preserve">dla uzyskania możliwości porównywalności ofert oprocentowanie </t>
  </si>
  <si>
    <t xml:space="preserve">środków należy podać wg formuły WIBID 1M na dzień </t>
  </si>
  <si>
    <t xml:space="preserve">oferta - zał.do SIWZ - OPROCENTOWANIE  </t>
  </si>
  <si>
    <t>oferta - zał.do SIWZ - koszty kredytu  max 5 pkt</t>
  </si>
  <si>
    <t>max 35 pkt</t>
  </si>
  <si>
    <t xml:space="preserve">Oprocentowanie </t>
  </si>
  <si>
    <t>21.</t>
  </si>
  <si>
    <t>podstawowym przy kredycie 3 mln zł</t>
  </si>
  <si>
    <t xml:space="preserve"> Załącznik nr 6.1.</t>
  </si>
  <si>
    <t xml:space="preserve"> Załącznik nr 6.2.</t>
  </si>
  <si>
    <t xml:space="preserve">Prowizje od kwoty transakcji dokonanych za pomocą terminala </t>
  </si>
  <si>
    <t>szt</t>
  </si>
  <si>
    <t>opłata za przelew realizowany za pośrednictwem systemu SORBNET powyżej 1 miliona</t>
  </si>
  <si>
    <t>opłata za przelew realizowany za pośrednictwem systemu SORBNET poniżej 1 miliona</t>
  </si>
  <si>
    <t>Szacunkowa średnimiesięczna liczba usług/ wartość kwoty</t>
  </si>
  <si>
    <t>C – liczba punktów za cenę,</t>
  </si>
  <si>
    <t>Jeżeli wartość ceny oferty będzie wynosiła 0, to dla potrzeb obliczeń przyjmuje się</t>
  </si>
  <si>
    <t>wartość 0,01.</t>
  </si>
  <si>
    <t>CK – liczba punktów za cenę,</t>
  </si>
  <si>
    <t xml:space="preserve">Jeżeli wartość kosztóe kredytu oferty będzie wynosiła 0, to dla potrzeb obliczeń </t>
  </si>
  <si>
    <t>przyjmuje się wartość 0,01.</t>
  </si>
  <si>
    <t xml:space="preserve">Jeżeli wartość oprocentowania oferty będzie wynosiła 0, to dla potrzeb obliczeń </t>
  </si>
  <si>
    <r>
      <t xml:space="preserve">Cena oferty </t>
    </r>
    <r>
      <rPr>
        <sz val="11.5"/>
        <rFont val="Times New Roman"/>
        <family val="1"/>
      </rPr>
      <t>– liczbę punktów ustala się według wzoru:</t>
    </r>
  </si>
  <si>
    <r>
      <t>C</t>
    </r>
    <r>
      <rPr>
        <sz val="7"/>
        <rFont val="Times New Roman"/>
        <family val="1"/>
      </rPr>
      <t xml:space="preserve">min </t>
    </r>
    <r>
      <rPr>
        <sz val="11.5"/>
        <rFont val="Times New Roman"/>
        <family val="1"/>
      </rPr>
      <t>– najniższa wartość ceny ze złożonych ofert,</t>
    </r>
  </si>
  <si>
    <r>
      <t>C</t>
    </r>
    <r>
      <rPr>
        <sz val="7"/>
        <rFont val="Times New Roman"/>
        <family val="1"/>
      </rPr>
      <t xml:space="preserve">o </t>
    </r>
    <r>
      <rPr>
        <sz val="11.5"/>
        <rFont val="Times New Roman"/>
        <family val="1"/>
      </rPr>
      <t>– wartość ceny z rozpatrywanej oferty.</t>
    </r>
  </si>
  <si>
    <r>
      <t xml:space="preserve">Wysokość oprocentowanie kredytu w rachunku </t>
    </r>
    <r>
      <rPr>
        <sz val="10"/>
        <rFont val="Times New Roman"/>
        <family val="1"/>
      </rPr>
      <t>bieżącym, liczona w oparciu o stawkę WIBOR 1M</t>
    </r>
  </si>
  <si>
    <r>
      <t>CK</t>
    </r>
    <r>
      <rPr>
        <sz val="7"/>
        <rFont val="Times New Roman"/>
        <family val="1"/>
      </rPr>
      <t xml:space="preserve">min </t>
    </r>
    <r>
      <rPr>
        <sz val="11.5"/>
        <rFont val="Times New Roman"/>
        <family val="1"/>
      </rPr>
      <t>– najniższa wartość ceny ze złożonych ofert,</t>
    </r>
  </si>
  <si>
    <r>
      <t>CK</t>
    </r>
    <r>
      <rPr>
        <sz val="7"/>
        <rFont val="Times New Roman"/>
        <family val="1"/>
      </rPr>
      <t xml:space="preserve">o </t>
    </r>
    <r>
      <rPr>
        <sz val="11.5"/>
        <rFont val="Times New Roman"/>
        <family val="1"/>
      </rPr>
      <t>– wartość ceny z rozpatrywanej oferty.</t>
    </r>
  </si>
  <si>
    <t>z dnia 15 czerwca 2015 roku, pomniejszoną/powiększoną o zaoferowaną marżę – liczbę punktów</t>
  </si>
  <si>
    <t xml:space="preserve">                                                       Załącznik nr 6.3.</t>
  </si>
  <si>
    <t>15 czerwca 2015 roku</t>
  </si>
  <si>
    <t xml:space="preserve">Opłata za instalację terminala do obsługi kart płatniczych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</si>
</sst>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.5"/>
      <name val="Arial"/>
      <family val="2"/>
    </font>
    <font>
      <sz val="11.5"/>
      <name val="Arial"/>
      <family val="2"/>
    </font>
    <font>
      <sz val="11.5"/>
      <name val="ArialMT"/>
      <family val="0"/>
    </font>
    <font>
      <b/>
      <sz val="12"/>
      <color indexed="8"/>
      <name val="Czcionka tekstu podstawowego"/>
      <family val="0"/>
    </font>
    <font>
      <sz val="12"/>
      <color indexed="8"/>
      <name val="Czcionka tekstu podstawowego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1.5"/>
      <name val="Times New Roman"/>
      <family val="1"/>
    </font>
    <font>
      <sz val="11.5"/>
      <name val="Times New Roman"/>
      <family val="1"/>
    </font>
    <font>
      <b/>
      <sz val="12"/>
      <color indexed="8"/>
      <name val="Times New Roman"/>
      <family val="1"/>
    </font>
    <font>
      <sz val="7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 style="thin"/>
      <bottom style="double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27" borderId="1" applyNumberFormat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62">
    <xf numFmtId="0" fontId="0" fillId="0" borderId="0" xfId="0" applyAlignment="1">
      <alignment/>
    </xf>
    <xf numFmtId="0" fontId="36" fillId="0" borderId="0" xfId="0" applyFont="1" applyAlignment="1">
      <alignment/>
    </xf>
    <xf numFmtId="0" fontId="37" fillId="0" borderId="10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6" fillId="0" borderId="0" xfId="0" applyFont="1" applyBorder="1" applyAlignment="1">
      <alignment horizontal="justify" wrapText="1"/>
    </xf>
    <xf numFmtId="0" fontId="37" fillId="0" borderId="0" xfId="0" applyFont="1" applyBorder="1" applyAlignment="1">
      <alignment horizontal="justify" wrapText="1"/>
    </xf>
    <xf numFmtId="0" fontId="36" fillId="15" borderId="12" xfId="0" applyFont="1" applyFill="1" applyBorder="1" applyAlignment="1">
      <alignment wrapText="1"/>
    </xf>
    <xf numFmtId="0" fontId="37" fillId="15" borderId="0" xfId="0" applyFont="1" applyFill="1" applyBorder="1" applyAlignment="1">
      <alignment horizontal="justify" wrapText="1"/>
    </xf>
    <xf numFmtId="0" fontId="37" fillId="15" borderId="13" xfId="0" applyFont="1" applyFill="1" applyBorder="1" applyAlignment="1">
      <alignment horizontal="justify" wrapText="1"/>
    </xf>
    <xf numFmtId="0" fontId="36" fillId="15" borderId="14" xfId="0" applyFont="1" applyFill="1" applyBorder="1" applyAlignment="1">
      <alignment horizontal="center" vertical="center" wrapText="1"/>
    </xf>
    <xf numFmtId="0" fontId="37" fillId="0" borderId="15" xfId="0" applyFont="1" applyBorder="1" applyAlignment="1">
      <alignment vertical="center" wrapText="1"/>
    </xf>
    <xf numFmtId="0" fontId="37" fillId="0" borderId="10" xfId="0" applyFont="1" applyBorder="1" applyAlignment="1">
      <alignment vertical="center" wrapText="1"/>
    </xf>
    <xf numFmtId="3" fontId="36" fillId="15" borderId="14" xfId="0" applyNumberFormat="1" applyFont="1" applyFill="1" applyBorder="1" applyAlignment="1">
      <alignment horizontal="center" vertical="center" wrapText="1"/>
    </xf>
    <xf numFmtId="3" fontId="36" fillId="15" borderId="10" xfId="0" applyNumberFormat="1" applyFont="1" applyFill="1" applyBorder="1" applyAlignment="1">
      <alignment horizontal="center" vertical="center" wrapText="1"/>
    </xf>
    <xf numFmtId="3" fontId="36" fillId="15" borderId="16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36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36" fillId="9" borderId="17" xfId="0" applyFont="1" applyFill="1" applyBorder="1" applyAlignment="1">
      <alignment horizontal="justify"/>
    </xf>
    <xf numFmtId="3" fontId="36" fillId="9" borderId="14" xfId="0" applyNumberFormat="1" applyFont="1" applyFill="1" applyBorder="1" applyAlignment="1">
      <alignment/>
    </xf>
    <xf numFmtId="0" fontId="37" fillId="9" borderId="18" xfId="0" applyFont="1" applyFill="1" applyBorder="1" applyAlignment="1">
      <alignment horizontal="center"/>
    </xf>
    <xf numFmtId="3" fontId="36" fillId="9" borderId="10" xfId="0" applyNumberFormat="1" applyFont="1" applyFill="1" applyBorder="1" applyAlignment="1">
      <alignment horizontal="center"/>
    </xf>
    <xf numFmtId="0" fontId="37" fillId="9" borderId="19" xfId="0" applyFont="1" applyFill="1" applyBorder="1" applyAlignment="1">
      <alignment horizontal="justify"/>
    </xf>
    <xf numFmtId="3" fontId="36" fillId="9" borderId="16" xfId="0" applyNumberFormat="1" applyFont="1" applyFill="1" applyBorder="1" applyAlignment="1">
      <alignment/>
    </xf>
    <xf numFmtId="3" fontId="36" fillId="9" borderId="14" xfId="0" applyNumberFormat="1" applyFont="1" applyFill="1" applyBorder="1" applyAlignment="1">
      <alignment horizontal="center"/>
    </xf>
    <xf numFmtId="3" fontId="36" fillId="9" borderId="16" xfId="0" applyNumberFormat="1" applyFont="1" applyFill="1" applyBorder="1" applyAlignment="1">
      <alignment horizontal="center"/>
    </xf>
    <xf numFmtId="0" fontId="36" fillId="9" borderId="14" xfId="0" applyFont="1" applyFill="1" applyBorder="1" applyAlignment="1">
      <alignment horizontal="center"/>
    </xf>
    <xf numFmtId="3" fontId="36" fillId="9" borderId="10" xfId="0" applyNumberFormat="1" applyFont="1" applyFill="1" applyBorder="1" applyAlignment="1">
      <alignment/>
    </xf>
    <xf numFmtId="0" fontId="36" fillId="9" borderId="10" xfId="0" applyFont="1" applyFill="1" applyBorder="1" applyAlignment="1">
      <alignment horizontal="center"/>
    </xf>
    <xf numFmtId="0" fontId="36" fillId="9" borderId="16" xfId="0" applyFont="1" applyFill="1" applyBorder="1" applyAlignment="1">
      <alignment horizontal="center"/>
    </xf>
    <xf numFmtId="0" fontId="36" fillId="0" borderId="11" xfId="0" applyFont="1" applyBorder="1" applyAlignment="1">
      <alignment vertical="center" wrapText="1"/>
    </xf>
    <xf numFmtId="0" fontId="36" fillId="15" borderId="10" xfId="0" applyFont="1" applyFill="1" applyBorder="1" applyAlignment="1">
      <alignment horizontal="center" vertical="center" wrapText="1"/>
    </xf>
    <xf numFmtId="0" fontId="36" fillId="15" borderId="16" xfId="0" applyFont="1" applyFill="1" applyBorder="1" applyAlignment="1">
      <alignment horizontal="center" vertical="center" wrapText="1"/>
    </xf>
    <xf numFmtId="3" fontId="36" fillId="9" borderId="14" xfId="0" applyNumberFormat="1" applyFont="1" applyFill="1" applyBorder="1" applyAlignment="1">
      <alignment horizontal="center"/>
    </xf>
    <xf numFmtId="3" fontId="36" fillId="9" borderId="10" xfId="0" applyNumberFormat="1" applyFont="1" applyFill="1" applyBorder="1" applyAlignment="1">
      <alignment horizontal="center"/>
    </xf>
    <xf numFmtId="3" fontId="36" fillId="9" borderId="16" xfId="0" applyNumberFormat="1" applyFont="1" applyFill="1" applyBorder="1" applyAlignment="1">
      <alignment horizontal="center"/>
    </xf>
    <xf numFmtId="3" fontId="36" fillId="9" borderId="14" xfId="0" applyNumberFormat="1" applyFont="1" applyFill="1" applyBorder="1" applyAlignment="1">
      <alignment horizontal="center" vertical="center"/>
    </xf>
    <xf numFmtId="3" fontId="36" fillId="9" borderId="10" xfId="0" applyNumberFormat="1" applyFont="1" applyFill="1" applyBorder="1" applyAlignment="1">
      <alignment horizontal="center" vertical="center"/>
    </xf>
    <xf numFmtId="3" fontId="36" fillId="9" borderId="16" xfId="0" applyNumberFormat="1" applyFont="1" applyFill="1" applyBorder="1" applyAlignment="1">
      <alignment horizontal="center" vertical="center"/>
    </xf>
    <xf numFmtId="0" fontId="36" fillId="9" borderId="20" xfId="0" applyFont="1" applyFill="1" applyBorder="1" applyAlignment="1">
      <alignment horizontal="justify" wrapText="1"/>
    </xf>
    <xf numFmtId="0" fontId="37" fillId="9" borderId="18" xfId="0" applyFont="1" applyFill="1" applyBorder="1" applyAlignment="1">
      <alignment horizontal="justify" wrapText="1"/>
    </xf>
    <xf numFmtId="0" fontId="37" fillId="9" borderId="21" xfId="0" applyFont="1" applyFill="1" applyBorder="1" applyAlignment="1">
      <alignment horizontal="justify" wrapText="1"/>
    </xf>
    <xf numFmtId="0" fontId="37" fillId="9" borderId="19" xfId="0" applyFont="1" applyFill="1" applyBorder="1" applyAlignment="1">
      <alignment horizontal="justify" wrapText="1"/>
    </xf>
    <xf numFmtId="0" fontId="36" fillId="9" borderId="17" xfId="0" applyFont="1" applyFill="1" applyBorder="1" applyAlignment="1">
      <alignment horizontal="justify" wrapText="1"/>
    </xf>
    <xf numFmtId="0" fontId="36" fillId="9" borderId="17" xfId="0" applyFont="1" applyFill="1" applyBorder="1" applyAlignment="1">
      <alignment horizontal="center" vertical="center"/>
    </xf>
    <xf numFmtId="0" fontId="37" fillId="9" borderId="18" xfId="0" applyFont="1" applyFill="1" applyBorder="1" applyAlignment="1">
      <alignment horizontal="center" vertical="center"/>
    </xf>
    <xf numFmtId="0" fontId="37" fillId="9" borderId="19" xfId="0" applyFont="1" applyFill="1" applyBorder="1" applyAlignment="1">
      <alignment horizontal="center" vertical="center"/>
    </xf>
    <xf numFmtId="3" fontId="36" fillId="9" borderId="14" xfId="0" applyNumberFormat="1" applyFont="1" applyFill="1" applyBorder="1" applyAlignment="1">
      <alignment horizontal="center"/>
    </xf>
    <xf numFmtId="3" fontId="36" fillId="9" borderId="10" xfId="0" applyNumberFormat="1" applyFont="1" applyFill="1" applyBorder="1" applyAlignment="1">
      <alignment horizontal="center"/>
    </xf>
    <xf numFmtId="3" fontId="36" fillId="9" borderId="16" xfId="0" applyNumberFormat="1" applyFont="1" applyFill="1" applyBorder="1" applyAlignment="1">
      <alignment horizontal="center"/>
    </xf>
    <xf numFmtId="3" fontId="36" fillId="9" borderId="22" xfId="0" applyNumberFormat="1" applyFont="1" applyFill="1" applyBorder="1" applyAlignment="1">
      <alignment horizontal="center"/>
    </xf>
    <xf numFmtId="0" fontId="36" fillId="9" borderId="20" xfId="0" applyFont="1" applyFill="1" applyBorder="1" applyAlignment="1">
      <alignment horizontal="justify" vertical="top" wrapText="1"/>
    </xf>
    <xf numFmtId="3" fontId="36" fillId="9" borderId="18" xfId="0" applyNumberFormat="1" applyFont="1" applyFill="1" applyBorder="1" applyAlignment="1">
      <alignment horizontal="center"/>
    </xf>
    <xf numFmtId="0" fontId="37" fillId="9" borderId="19" xfId="0" applyFont="1" applyFill="1" applyBorder="1" applyAlignment="1">
      <alignment horizontal="center"/>
    </xf>
    <xf numFmtId="3" fontId="36" fillId="9" borderId="19" xfId="0" applyNumberFormat="1" applyFont="1" applyFill="1" applyBorder="1" applyAlignment="1">
      <alignment horizontal="center"/>
    </xf>
    <xf numFmtId="0" fontId="36" fillId="9" borderId="18" xfId="0" applyFont="1" applyFill="1" applyBorder="1" applyAlignment="1">
      <alignment horizontal="justify" wrapText="1"/>
    </xf>
    <xf numFmtId="0" fontId="0" fillId="9" borderId="14" xfId="0" applyFill="1" applyBorder="1" applyAlignment="1">
      <alignment horizontal="center" vertical="center"/>
    </xf>
    <xf numFmtId="0" fontId="0" fillId="9" borderId="16" xfId="0" applyFill="1" applyBorder="1" applyAlignment="1">
      <alignment horizontal="center" vertical="center"/>
    </xf>
    <xf numFmtId="0" fontId="36" fillId="9" borderId="18" xfId="0" applyFont="1" applyFill="1" applyBorder="1" applyAlignment="1">
      <alignment horizontal="center"/>
    </xf>
    <xf numFmtId="0" fontId="0" fillId="9" borderId="10" xfId="0" applyFill="1" applyBorder="1" applyAlignment="1">
      <alignment horizontal="center"/>
    </xf>
    <xf numFmtId="0" fontId="0" fillId="9" borderId="16" xfId="0" applyFill="1" applyBorder="1" applyAlignment="1">
      <alignment horizontal="center"/>
    </xf>
    <xf numFmtId="3" fontId="36" fillId="9" borderId="23" xfId="0" applyNumberFormat="1" applyFont="1" applyFill="1" applyBorder="1" applyAlignment="1">
      <alignment horizontal="center"/>
    </xf>
    <xf numFmtId="3" fontId="36" fillId="9" borderId="24" xfId="0" applyNumberFormat="1" applyFont="1" applyFill="1" applyBorder="1" applyAlignment="1">
      <alignment horizontal="center"/>
    </xf>
    <xf numFmtId="0" fontId="36" fillId="9" borderId="12" xfId="0" applyFont="1" applyFill="1" applyBorder="1" applyAlignment="1">
      <alignment wrapText="1"/>
    </xf>
    <xf numFmtId="0" fontId="37" fillId="9" borderId="0" xfId="0" applyFont="1" applyFill="1" applyBorder="1" applyAlignment="1">
      <alignment horizontal="justify" wrapText="1"/>
    </xf>
    <xf numFmtId="0" fontId="37" fillId="9" borderId="13" xfId="0" applyFont="1" applyFill="1" applyBorder="1" applyAlignment="1">
      <alignment horizontal="justify" wrapText="1"/>
    </xf>
    <xf numFmtId="3" fontId="0" fillId="0" borderId="0" xfId="0" applyNumberFormat="1" applyAlignment="1">
      <alignment/>
    </xf>
    <xf numFmtId="3" fontId="36" fillId="0" borderId="0" xfId="0" applyNumberFormat="1" applyFont="1" applyAlignment="1">
      <alignment/>
    </xf>
    <xf numFmtId="0" fontId="36" fillId="9" borderId="25" xfId="0" applyFont="1" applyFill="1" applyBorder="1" applyAlignment="1">
      <alignment vertical="center" wrapText="1"/>
    </xf>
    <xf numFmtId="3" fontId="36" fillId="8" borderId="10" xfId="0" applyNumberFormat="1" applyFont="1" applyFill="1" applyBorder="1" applyAlignment="1">
      <alignment horizontal="center"/>
    </xf>
    <xf numFmtId="3" fontId="36" fillId="8" borderId="14" xfId="0" applyNumberFormat="1" applyFont="1" applyFill="1" applyBorder="1" applyAlignment="1">
      <alignment horizontal="center"/>
    </xf>
    <xf numFmtId="3" fontId="36" fillId="8" borderId="16" xfId="0" applyNumberFormat="1" applyFont="1" applyFill="1" applyBorder="1" applyAlignment="1">
      <alignment horizontal="center"/>
    </xf>
    <xf numFmtId="3" fontId="36" fillId="8" borderId="23" xfId="0" applyNumberFormat="1" applyFont="1" applyFill="1" applyBorder="1" applyAlignment="1">
      <alignment horizontal="center" vertical="center"/>
    </xf>
    <xf numFmtId="3" fontId="36" fillId="8" borderId="14" xfId="0" applyNumberFormat="1" applyFont="1" applyFill="1" applyBorder="1" applyAlignment="1">
      <alignment horizontal="center" vertical="center"/>
    </xf>
    <xf numFmtId="3" fontId="36" fillId="8" borderId="22" xfId="0" applyNumberFormat="1" applyFont="1" applyFill="1" applyBorder="1" applyAlignment="1">
      <alignment horizontal="center" vertical="center"/>
    </xf>
    <xf numFmtId="3" fontId="36" fillId="8" borderId="10" xfId="0" applyNumberFormat="1" applyFont="1" applyFill="1" applyBorder="1" applyAlignment="1">
      <alignment horizontal="center" vertical="center"/>
    </xf>
    <xf numFmtId="3" fontId="36" fillId="8" borderId="24" xfId="0" applyNumberFormat="1" applyFont="1" applyFill="1" applyBorder="1" applyAlignment="1">
      <alignment horizontal="center" vertical="center"/>
    </xf>
    <xf numFmtId="3" fontId="36" fillId="8" borderId="16" xfId="0" applyNumberFormat="1" applyFont="1" applyFill="1" applyBorder="1" applyAlignment="1">
      <alignment horizontal="center" vertical="center"/>
    </xf>
    <xf numFmtId="3" fontId="0" fillId="0" borderId="0" xfId="0" applyNumberFormat="1" applyBorder="1" applyAlignment="1">
      <alignment/>
    </xf>
    <xf numFmtId="3" fontId="0" fillId="16" borderId="26" xfId="0" applyNumberFormat="1" applyFill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1" fillId="0" borderId="26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12" fillId="0" borderId="14" xfId="0" applyFont="1" applyBorder="1" applyAlignment="1">
      <alignment/>
    </xf>
    <xf numFmtId="0" fontId="11" fillId="0" borderId="16" xfId="0" applyFont="1" applyBorder="1" applyAlignment="1">
      <alignment horizontal="center"/>
    </xf>
    <xf numFmtId="0" fontId="12" fillId="0" borderId="16" xfId="0" applyFont="1" applyBorder="1" applyAlignment="1">
      <alignment/>
    </xf>
    <xf numFmtId="0" fontId="12" fillId="0" borderId="16" xfId="0" applyFont="1" applyBorder="1" applyAlignment="1">
      <alignment horizontal="center" wrapText="1"/>
    </xf>
    <xf numFmtId="0" fontId="11" fillId="0" borderId="26" xfId="0" applyFont="1" applyFill="1" applyBorder="1" applyAlignment="1">
      <alignment horizontal="center"/>
    </xf>
    <xf numFmtId="0" fontId="12" fillId="0" borderId="26" xfId="0" applyFont="1" applyFill="1" applyBorder="1" applyAlignment="1">
      <alignment/>
    </xf>
    <xf numFmtId="0" fontId="12" fillId="0" borderId="26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56" fillId="0" borderId="0" xfId="0" applyFont="1" applyAlignment="1">
      <alignment/>
    </xf>
    <xf numFmtId="0" fontId="10" fillId="0" borderId="0" xfId="0" applyFont="1" applyBorder="1" applyAlignment="1">
      <alignment horizontal="justify"/>
    </xf>
    <xf numFmtId="0" fontId="0" fillId="0" borderId="0" xfId="0" applyFont="1" applyBorder="1" applyAlignment="1">
      <alignment horizontal="center"/>
    </xf>
    <xf numFmtId="0" fontId="0" fillId="33" borderId="0" xfId="0" applyFont="1" applyFill="1" applyBorder="1" applyAlignment="1">
      <alignment wrapText="1"/>
    </xf>
    <xf numFmtId="0" fontId="0" fillId="33" borderId="0" xfId="0" applyFont="1" applyFill="1" applyBorder="1" applyAlignment="1">
      <alignment/>
    </xf>
    <xf numFmtId="3" fontId="0" fillId="0" borderId="0" xfId="0" applyNumberFormat="1" applyFont="1" applyBorder="1" applyAlignment="1">
      <alignment/>
    </xf>
    <xf numFmtId="0" fontId="13" fillId="0" borderId="0" xfId="0" applyFont="1" applyAlignment="1">
      <alignment wrapText="1"/>
    </xf>
    <xf numFmtId="0" fontId="12" fillId="0" borderId="26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/>
    </xf>
    <xf numFmtId="0" fontId="12" fillId="33" borderId="26" xfId="0" applyFont="1" applyFill="1" applyBorder="1" applyAlignment="1">
      <alignment wrapText="1"/>
    </xf>
    <xf numFmtId="0" fontId="12" fillId="33" borderId="26" xfId="0" applyFont="1" applyFill="1" applyBorder="1" applyAlignment="1">
      <alignment/>
    </xf>
    <xf numFmtId="3" fontId="12" fillId="33" borderId="26" xfId="0" applyNumberFormat="1" applyFont="1" applyFill="1" applyBorder="1" applyAlignment="1">
      <alignment/>
    </xf>
    <xf numFmtId="0" fontId="12" fillId="33" borderId="26" xfId="0" applyFont="1" applyFill="1" applyBorder="1" applyAlignment="1">
      <alignment horizontal="center"/>
    </xf>
    <xf numFmtId="0" fontId="12" fillId="0" borderId="0" xfId="0" applyFont="1" applyBorder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 horizontal="center"/>
    </xf>
    <xf numFmtId="0" fontId="17" fillId="0" borderId="13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6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27" xfId="0" applyFont="1" applyBorder="1" applyAlignment="1">
      <alignment horizontal="center" vertical="center" wrapText="1"/>
    </xf>
    <xf numFmtId="0" fontId="12" fillId="0" borderId="22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1" fillId="0" borderId="28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/>
    </xf>
    <xf numFmtId="0" fontId="13" fillId="0" borderId="26" xfId="0" applyFont="1" applyBorder="1" applyAlignment="1">
      <alignment/>
    </xf>
    <xf numFmtId="0" fontId="13" fillId="0" borderId="32" xfId="0" applyFont="1" applyBorder="1" applyAlignment="1">
      <alignment/>
    </xf>
    <xf numFmtId="0" fontId="12" fillId="0" borderId="33" xfId="0" applyFont="1" applyBorder="1" applyAlignment="1">
      <alignment/>
    </xf>
    <xf numFmtId="0" fontId="11" fillId="0" borderId="31" xfId="0" applyFont="1" applyFill="1" applyBorder="1" applyAlignment="1">
      <alignment horizontal="center"/>
    </xf>
    <xf numFmtId="0" fontId="12" fillId="0" borderId="32" xfId="0" applyFont="1" applyFill="1" applyBorder="1" applyAlignment="1">
      <alignment horizontal="center"/>
    </xf>
    <xf numFmtId="0" fontId="12" fillId="0" borderId="33" xfId="0" applyFont="1" applyFill="1" applyBorder="1" applyAlignment="1">
      <alignment/>
    </xf>
    <xf numFmtId="0" fontId="11" fillId="0" borderId="31" xfId="0" applyFont="1" applyBorder="1" applyAlignment="1">
      <alignment horizontal="center"/>
    </xf>
    <xf numFmtId="0" fontId="12" fillId="0" borderId="32" xfId="0" applyFont="1" applyBorder="1" applyAlignment="1">
      <alignment horizontal="center"/>
    </xf>
    <xf numFmtId="0" fontId="13" fillId="0" borderId="34" xfId="0" applyFont="1" applyFill="1" applyBorder="1" applyAlignment="1">
      <alignment horizontal="center"/>
    </xf>
    <xf numFmtId="0" fontId="13" fillId="0" borderId="35" xfId="0" applyFont="1" applyBorder="1" applyAlignment="1">
      <alignment/>
    </xf>
    <xf numFmtId="0" fontId="12" fillId="0" borderId="36" xfId="0" applyFont="1" applyBorder="1" applyAlignment="1">
      <alignment/>
    </xf>
    <xf numFmtId="0" fontId="16" fillId="0" borderId="0" xfId="0" applyFont="1" applyBorder="1" applyAlignment="1">
      <alignment/>
    </xf>
    <xf numFmtId="0" fontId="12" fillId="33" borderId="0" xfId="0" applyFont="1" applyFill="1" applyBorder="1" applyAlignment="1">
      <alignment wrapText="1"/>
    </xf>
    <xf numFmtId="0" fontId="12" fillId="33" borderId="0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3" fontId="11" fillId="0" borderId="0" xfId="0" applyNumberFormat="1" applyFont="1" applyBorder="1" applyAlignment="1">
      <alignment/>
    </xf>
    <xf numFmtId="0" fontId="12" fillId="0" borderId="0" xfId="0" applyFont="1" applyBorder="1" applyAlignment="1">
      <alignment horizontal="center" wrapText="1"/>
    </xf>
    <xf numFmtId="0" fontId="37" fillId="9" borderId="37" xfId="0" applyFont="1" applyFill="1" applyBorder="1" applyAlignment="1">
      <alignment horizontal="center" vertical="center"/>
    </xf>
    <xf numFmtId="0" fontId="37" fillId="9" borderId="38" xfId="0" applyFont="1" applyFill="1" applyBorder="1" applyAlignment="1">
      <alignment horizontal="center" vertical="center"/>
    </xf>
    <xf numFmtId="0" fontId="37" fillId="9" borderId="39" xfId="0" applyFont="1" applyFill="1" applyBorder="1" applyAlignment="1">
      <alignment horizontal="center" vertical="center"/>
    </xf>
    <xf numFmtId="3" fontId="36" fillId="9" borderId="14" xfId="0" applyNumberFormat="1" applyFont="1" applyFill="1" applyBorder="1" applyAlignment="1">
      <alignment horizontal="center" vertical="center"/>
    </xf>
    <xf numFmtId="3" fontId="36" fillId="9" borderId="10" xfId="0" applyNumberFormat="1" applyFont="1" applyFill="1" applyBorder="1" applyAlignment="1">
      <alignment horizontal="center" vertical="center"/>
    </xf>
    <xf numFmtId="3" fontId="36" fillId="9" borderId="16" xfId="0" applyNumberFormat="1" applyFont="1" applyFill="1" applyBorder="1" applyAlignment="1">
      <alignment horizontal="center" vertical="center"/>
    </xf>
    <xf numFmtId="3" fontId="36" fillId="9" borderId="40" xfId="0" applyNumberFormat="1" applyFont="1" applyFill="1" applyBorder="1" applyAlignment="1">
      <alignment horizontal="center" vertical="center"/>
    </xf>
    <xf numFmtId="0" fontId="37" fillId="9" borderId="32" xfId="0" applyFont="1" applyFill="1" applyBorder="1" applyAlignment="1">
      <alignment horizontal="center" vertical="center"/>
    </xf>
    <xf numFmtId="3" fontId="36" fillId="9" borderId="26" xfId="0" applyNumberFormat="1" applyFont="1" applyFill="1" applyBorder="1" applyAlignment="1">
      <alignment horizontal="center" vertical="center"/>
    </xf>
    <xf numFmtId="0" fontId="0" fillId="9" borderId="26" xfId="0" applyFill="1" applyBorder="1" applyAlignment="1">
      <alignment horizontal="center" vertical="center"/>
    </xf>
    <xf numFmtId="0" fontId="36" fillId="9" borderId="26" xfId="0" applyFont="1" applyFill="1" applyBorder="1" applyAlignment="1">
      <alignment horizontal="center" vertical="center" wrapText="1"/>
    </xf>
    <xf numFmtId="3" fontId="36" fillId="8" borderId="17" xfId="0" applyNumberFormat="1" applyFont="1" applyFill="1" applyBorder="1" applyAlignment="1">
      <alignment horizontal="center" vertical="center"/>
    </xf>
    <xf numFmtId="3" fontId="36" fillId="8" borderId="18" xfId="0" applyNumberFormat="1" applyFont="1" applyFill="1" applyBorder="1" applyAlignment="1">
      <alignment horizontal="center" vertical="center"/>
    </xf>
    <xf numFmtId="3" fontId="36" fillId="8" borderId="19" xfId="0" applyNumberFormat="1" applyFont="1" applyFill="1" applyBorder="1" applyAlignment="1">
      <alignment horizontal="center" vertical="center"/>
    </xf>
    <xf numFmtId="3" fontId="36" fillId="8" borderId="26" xfId="0" applyNumberFormat="1" applyFont="1" applyFill="1" applyBorder="1" applyAlignment="1">
      <alignment horizontal="center" vertical="center"/>
    </xf>
    <xf numFmtId="0" fontId="37" fillId="9" borderId="41" xfId="0" applyFont="1" applyFill="1" applyBorder="1" applyAlignment="1">
      <alignment horizontal="center" vertical="center"/>
    </xf>
    <xf numFmtId="0" fontId="37" fillId="9" borderId="14" xfId="0" applyFont="1" applyFill="1" applyBorder="1" applyAlignment="1">
      <alignment horizontal="center" vertical="center"/>
    </xf>
    <xf numFmtId="0" fontId="37" fillId="9" borderId="10" xfId="0" applyFont="1" applyFill="1" applyBorder="1" applyAlignment="1">
      <alignment horizontal="center" vertical="center"/>
    </xf>
    <xf numFmtId="0" fontId="37" fillId="9" borderId="16" xfId="0" applyFont="1" applyFill="1" applyBorder="1" applyAlignment="1">
      <alignment horizontal="center" vertical="center"/>
    </xf>
    <xf numFmtId="0" fontId="37" fillId="8" borderId="14" xfId="0" applyFont="1" applyFill="1" applyBorder="1" applyAlignment="1">
      <alignment horizontal="center" vertical="center"/>
    </xf>
    <xf numFmtId="0" fontId="37" fillId="8" borderId="10" xfId="0" applyFont="1" applyFill="1" applyBorder="1" applyAlignment="1">
      <alignment horizontal="center" vertical="center"/>
    </xf>
    <xf numFmtId="0" fontId="37" fillId="8" borderId="16" xfId="0" applyFont="1" applyFill="1" applyBorder="1" applyAlignment="1">
      <alignment horizontal="center" vertical="center"/>
    </xf>
    <xf numFmtId="3" fontId="36" fillId="8" borderId="14" xfId="0" applyNumberFormat="1" applyFont="1" applyFill="1" applyBorder="1" applyAlignment="1">
      <alignment horizontal="center" vertical="center"/>
    </xf>
    <xf numFmtId="3" fontId="36" fillId="8" borderId="10" xfId="0" applyNumberFormat="1" applyFont="1" applyFill="1" applyBorder="1" applyAlignment="1">
      <alignment horizontal="center" vertical="center"/>
    </xf>
    <xf numFmtId="3" fontId="36" fillId="8" borderId="16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8" borderId="26" xfId="0" applyFill="1" applyBorder="1" applyAlignment="1">
      <alignment horizontal="center" vertical="center"/>
    </xf>
    <xf numFmtId="0" fontId="37" fillId="0" borderId="42" xfId="0" applyFont="1" applyBorder="1" applyAlignment="1">
      <alignment horizontal="center" vertical="center" wrapText="1"/>
    </xf>
    <xf numFmtId="0" fontId="37" fillId="0" borderId="22" xfId="0" applyFont="1" applyBorder="1" applyAlignment="1">
      <alignment horizontal="center" vertical="center" wrapText="1"/>
    </xf>
    <xf numFmtId="0" fontId="37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37" fillId="0" borderId="47" xfId="0" applyFont="1" applyBorder="1" applyAlignment="1">
      <alignment horizontal="center" vertical="center" wrapText="1"/>
    </xf>
    <xf numFmtId="0" fontId="37" fillId="0" borderId="48" xfId="0" applyFont="1" applyBorder="1" applyAlignment="1">
      <alignment horizontal="center" vertical="center" wrapText="1"/>
    </xf>
    <xf numFmtId="0" fontId="36" fillId="9" borderId="47" xfId="0" applyFont="1" applyFill="1" applyBorder="1" applyAlignment="1">
      <alignment horizontal="center" vertical="center" wrapText="1"/>
    </xf>
    <xf numFmtId="0" fontId="36" fillId="9" borderId="48" xfId="0" applyFont="1" applyFill="1" applyBorder="1" applyAlignment="1">
      <alignment horizontal="center" vertical="center" wrapText="1"/>
    </xf>
    <xf numFmtId="0" fontId="37" fillId="0" borderId="44" xfId="0" applyFont="1" applyBorder="1" applyAlignment="1">
      <alignment horizontal="center" vertical="center"/>
    </xf>
    <xf numFmtId="0" fontId="37" fillId="0" borderId="45" xfId="0" applyFont="1" applyBorder="1" applyAlignment="1">
      <alignment horizontal="center" vertical="center"/>
    </xf>
    <xf numFmtId="0" fontId="37" fillId="0" borderId="46" xfId="0" applyFont="1" applyBorder="1" applyAlignment="1">
      <alignment horizontal="center" vertical="center"/>
    </xf>
    <xf numFmtId="0" fontId="37" fillId="0" borderId="20" xfId="0" applyFont="1" applyBorder="1" applyAlignment="1">
      <alignment horizontal="left" vertical="center" wrapText="1"/>
    </xf>
    <xf numFmtId="0" fontId="37" fillId="0" borderId="18" xfId="0" applyFont="1" applyBorder="1" applyAlignment="1">
      <alignment horizontal="left" vertical="center" wrapText="1"/>
    </xf>
    <xf numFmtId="0" fontId="37" fillId="0" borderId="2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3" fontId="36" fillId="9" borderId="15" xfId="0" applyNumberFormat="1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36" fillId="9" borderId="42" xfId="0" applyFont="1" applyFill="1" applyBorder="1" applyAlignment="1">
      <alignment horizontal="center" vertical="center" wrapText="1"/>
    </xf>
    <xf numFmtId="0" fontId="36" fillId="9" borderId="22" xfId="0" applyFont="1" applyFill="1" applyBorder="1" applyAlignment="1">
      <alignment horizontal="center" vertical="center" wrapText="1"/>
    </xf>
    <xf numFmtId="0" fontId="36" fillId="9" borderId="49" xfId="0" applyFont="1" applyFill="1" applyBorder="1" applyAlignment="1">
      <alignment horizontal="center" vertical="center" wrapText="1"/>
    </xf>
    <xf numFmtId="0" fontId="36" fillId="9" borderId="50" xfId="0" applyFont="1" applyFill="1" applyBorder="1" applyAlignment="1">
      <alignment horizontal="center" vertical="center" wrapText="1"/>
    </xf>
    <xf numFmtId="0" fontId="36" fillId="9" borderId="51" xfId="0" applyNumberFormat="1" applyFont="1" applyFill="1" applyBorder="1" applyAlignment="1">
      <alignment horizontal="center" vertical="center" wrapText="1"/>
    </xf>
    <xf numFmtId="0" fontId="36" fillId="9" borderId="49" xfId="0" applyNumberFormat="1" applyFont="1" applyFill="1" applyBorder="1" applyAlignment="1">
      <alignment horizontal="center" vertical="center" wrapText="1"/>
    </xf>
    <xf numFmtId="0" fontId="36" fillId="9" borderId="22" xfId="0" applyNumberFormat="1" applyFont="1" applyFill="1" applyBorder="1" applyAlignment="1">
      <alignment horizontal="center" vertical="center" wrapText="1"/>
    </xf>
    <xf numFmtId="0" fontId="36" fillId="9" borderId="50" xfId="0" applyNumberFormat="1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36" fillId="9" borderId="51" xfId="0" applyFont="1" applyFill="1" applyBorder="1" applyAlignment="1">
      <alignment horizontal="center" vertical="center" wrapText="1"/>
    </xf>
    <xf numFmtId="0" fontId="36" fillId="9" borderId="43" xfId="0" applyFont="1" applyFill="1" applyBorder="1" applyAlignment="1">
      <alignment horizontal="center" vertical="center" wrapText="1"/>
    </xf>
    <xf numFmtId="0" fontId="2" fillId="9" borderId="26" xfId="0" applyFont="1" applyFill="1" applyBorder="1" applyAlignment="1">
      <alignment horizontal="center" vertical="center"/>
    </xf>
    <xf numFmtId="0" fontId="2" fillId="15" borderId="26" xfId="0" applyFont="1" applyFill="1" applyBorder="1" applyAlignment="1">
      <alignment horizontal="center" vertical="center"/>
    </xf>
    <xf numFmtId="0" fontId="36" fillId="15" borderId="42" xfId="0" applyFont="1" applyFill="1" applyBorder="1" applyAlignment="1">
      <alignment horizontal="center" vertical="center" wrapText="1"/>
    </xf>
    <xf numFmtId="0" fontId="36" fillId="15" borderId="22" xfId="0" applyFont="1" applyFill="1" applyBorder="1" applyAlignment="1">
      <alignment horizontal="center" vertical="center" wrapText="1"/>
    </xf>
    <xf numFmtId="0" fontId="36" fillId="15" borderId="43" xfId="0" applyFont="1" applyFill="1" applyBorder="1" applyAlignment="1">
      <alignment horizontal="center" vertical="center" wrapText="1"/>
    </xf>
    <xf numFmtId="0" fontId="36" fillId="15" borderId="14" xfId="0" applyFont="1" applyFill="1" applyBorder="1" applyAlignment="1">
      <alignment horizontal="center" vertical="center" wrapText="1"/>
    </xf>
    <xf numFmtId="0" fontId="36" fillId="15" borderId="10" xfId="0" applyFont="1" applyFill="1" applyBorder="1" applyAlignment="1">
      <alignment horizontal="center" vertical="center" wrapText="1"/>
    </xf>
    <xf numFmtId="0" fontId="36" fillId="15" borderId="16" xfId="0" applyFont="1" applyFill="1" applyBorder="1" applyAlignment="1">
      <alignment horizontal="center" vertical="center" wrapText="1"/>
    </xf>
    <xf numFmtId="3" fontId="36" fillId="15" borderId="26" xfId="0" applyNumberFormat="1" applyFont="1" applyFill="1" applyBorder="1" applyAlignment="1">
      <alignment horizontal="center" vertical="center" wrapText="1"/>
    </xf>
    <xf numFmtId="0" fontId="36" fillId="9" borderId="14" xfId="0" applyFont="1" applyFill="1" applyBorder="1" applyAlignment="1">
      <alignment horizontal="center" vertical="center"/>
    </xf>
    <xf numFmtId="0" fontId="36" fillId="9" borderId="10" xfId="0" applyFont="1" applyFill="1" applyBorder="1" applyAlignment="1">
      <alignment horizontal="center" vertical="center"/>
    </xf>
    <xf numFmtId="0" fontId="36" fillId="9" borderId="16" xfId="0" applyFont="1" applyFill="1" applyBorder="1" applyAlignment="1">
      <alignment horizontal="center" vertical="center"/>
    </xf>
    <xf numFmtId="0" fontId="36" fillId="15" borderId="26" xfId="0" applyFont="1" applyFill="1" applyBorder="1" applyAlignment="1">
      <alignment horizontal="center" vertical="center"/>
    </xf>
    <xf numFmtId="3" fontId="36" fillId="15" borderId="26" xfId="0" applyNumberFormat="1" applyFont="1" applyFill="1" applyBorder="1" applyAlignment="1">
      <alignment horizontal="center" vertical="center"/>
    </xf>
    <xf numFmtId="1" fontId="37" fillId="9" borderId="14" xfId="0" applyNumberFormat="1" applyFont="1" applyFill="1" applyBorder="1" applyAlignment="1">
      <alignment horizontal="center" vertical="center"/>
    </xf>
    <xf numFmtId="1" fontId="37" fillId="9" borderId="10" xfId="0" applyNumberFormat="1" applyFont="1" applyFill="1" applyBorder="1" applyAlignment="1">
      <alignment horizontal="center" vertical="center"/>
    </xf>
    <xf numFmtId="1" fontId="37" fillId="9" borderId="16" xfId="0" applyNumberFormat="1" applyFont="1" applyFill="1" applyBorder="1" applyAlignment="1">
      <alignment horizontal="center" vertical="center"/>
    </xf>
    <xf numFmtId="0" fontId="37" fillId="8" borderId="52" xfId="0" applyFont="1" applyFill="1" applyBorder="1" applyAlignment="1">
      <alignment horizontal="center" vertical="center"/>
    </xf>
    <xf numFmtId="0" fontId="37" fillId="8" borderId="53" xfId="0" applyFont="1" applyFill="1" applyBorder="1" applyAlignment="1">
      <alignment horizontal="center" vertical="center"/>
    </xf>
    <xf numFmtId="0" fontId="37" fillId="8" borderId="54" xfId="0" applyFont="1" applyFill="1" applyBorder="1" applyAlignment="1">
      <alignment horizontal="center" vertical="center"/>
    </xf>
    <xf numFmtId="0" fontId="37" fillId="9" borderId="23" xfId="0" applyFont="1" applyFill="1" applyBorder="1" applyAlignment="1">
      <alignment horizontal="center" vertical="center"/>
    </xf>
    <xf numFmtId="0" fontId="37" fillId="9" borderId="22" xfId="0" applyFont="1" applyFill="1" applyBorder="1" applyAlignment="1">
      <alignment horizontal="center" vertical="center"/>
    </xf>
    <xf numFmtId="3" fontId="36" fillId="8" borderId="12" xfId="0" applyNumberFormat="1" applyFont="1" applyFill="1" applyBorder="1" applyAlignment="1">
      <alignment horizontal="center" vertical="center"/>
    </xf>
    <xf numFmtId="3" fontId="36" fillId="8" borderId="0" xfId="0" applyNumberFormat="1" applyFont="1" applyFill="1" applyBorder="1" applyAlignment="1">
      <alignment horizontal="center" vertical="center"/>
    </xf>
    <xf numFmtId="3" fontId="36" fillId="8" borderId="13" xfId="0" applyNumberFormat="1" applyFont="1" applyFill="1" applyBorder="1" applyAlignment="1">
      <alignment horizontal="center" vertical="center"/>
    </xf>
    <xf numFmtId="3" fontId="36" fillId="9" borderId="55" xfId="0" applyNumberFormat="1" applyFont="1" applyFill="1" applyBorder="1" applyAlignment="1">
      <alignment horizontal="center" vertical="center"/>
    </xf>
    <xf numFmtId="3" fontId="36" fillId="9" borderId="0" xfId="0" applyNumberFormat="1" applyFont="1" applyFill="1" applyBorder="1" applyAlignment="1">
      <alignment horizontal="center" vertical="center"/>
    </xf>
    <xf numFmtId="3" fontId="36" fillId="9" borderId="13" xfId="0" applyNumberFormat="1" applyFont="1" applyFill="1" applyBorder="1" applyAlignment="1">
      <alignment horizontal="center" vertical="center"/>
    </xf>
    <xf numFmtId="0" fontId="36" fillId="9" borderId="26" xfId="0" applyFont="1" applyFill="1" applyBorder="1" applyAlignment="1">
      <alignment horizontal="center" vertical="center"/>
    </xf>
    <xf numFmtId="3" fontId="36" fillId="9" borderId="26" xfId="0" applyNumberFormat="1" applyFont="1" applyFill="1" applyBorder="1" applyAlignment="1">
      <alignment horizontal="center" vertical="center" wrapText="1"/>
    </xf>
    <xf numFmtId="3" fontId="36" fillId="9" borderId="32" xfId="0" applyNumberFormat="1" applyFont="1" applyFill="1" applyBorder="1" applyAlignment="1">
      <alignment horizontal="center" vertical="center"/>
    </xf>
    <xf numFmtId="0" fontId="37" fillId="8" borderId="23" xfId="0" applyFont="1" applyFill="1" applyBorder="1" applyAlignment="1">
      <alignment horizontal="center" vertical="center"/>
    </xf>
    <xf numFmtId="0" fontId="37" fillId="8" borderId="22" xfId="0" applyFont="1" applyFill="1" applyBorder="1" applyAlignment="1">
      <alignment horizontal="center" vertical="center"/>
    </xf>
    <xf numFmtId="0" fontId="37" fillId="8" borderId="24" xfId="0" applyFont="1" applyFill="1" applyBorder="1" applyAlignment="1">
      <alignment horizontal="center" vertical="center"/>
    </xf>
    <xf numFmtId="3" fontId="36" fillId="9" borderId="26" xfId="0" applyNumberFormat="1" applyFont="1" applyFill="1" applyBorder="1" applyAlignment="1">
      <alignment horizontal="center"/>
    </xf>
    <xf numFmtId="0" fontId="0" fillId="9" borderId="26" xfId="0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7" fillId="0" borderId="0" xfId="0" applyFont="1" applyAlignment="1">
      <alignment horizontal="center"/>
    </xf>
    <xf numFmtId="0" fontId="17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N115"/>
  <sheetViews>
    <sheetView zoomScaleSheetLayoutView="33" zoomScalePageLayoutView="0" workbookViewId="0" topLeftCell="A1">
      <pane ySplit="7" topLeftCell="A8" activePane="bottomLeft" state="frozen"/>
      <selection pane="topLeft" activeCell="A1" sqref="A1"/>
      <selection pane="bottomLeft" activeCell="D2" sqref="D2"/>
    </sheetView>
  </sheetViews>
  <sheetFormatPr defaultColWidth="9.140625" defaultRowHeight="12.75"/>
  <cols>
    <col min="2" max="2" width="33.421875" style="0" customWidth="1"/>
    <col min="3" max="3" width="20.7109375" style="0" customWidth="1"/>
    <col min="4" max="6" width="15.57421875" style="0" customWidth="1"/>
    <col min="7" max="7" width="16.00390625" style="0" customWidth="1"/>
    <col min="8" max="8" width="15.28125" style="0" customWidth="1"/>
    <col min="9" max="9" width="14.8515625" style="0" customWidth="1"/>
    <col min="10" max="10" width="14.7109375" style="0" customWidth="1"/>
    <col min="11" max="11" width="15.140625" style="0" customWidth="1"/>
    <col min="12" max="12" width="18.57421875" style="0" customWidth="1"/>
  </cols>
  <sheetData>
    <row r="3" ht="13.5" thickBot="1"/>
    <row r="4" spans="1:11" ht="41.25" customHeight="1">
      <c r="A4" s="197" t="s">
        <v>41</v>
      </c>
      <c r="B4" s="200" t="s">
        <v>42</v>
      </c>
      <c r="C4" s="203" t="s">
        <v>60</v>
      </c>
      <c r="D4" s="11" t="s">
        <v>99</v>
      </c>
      <c r="E4" s="11" t="s">
        <v>89</v>
      </c>
      <c r="F4" s="11" t="s">
        <v>91</v>
      </c>
      <c r="G4" s="187" t="s">
        <v>95</v>
      </c>
      <c r="H4" s="193" t="s">
        <v>92</v>
      </c>
      <c r="I4" s="193" t="s">
        <v>93</v>
      </c>
      <c r="J4" s="193" t="s">
        <v>94</v>
      </c>
      <c r="K4" s="193" t="s">
        <v>96</v>
      </c>
    </row>
    <row r="5" spans="1:11" ht="17.25" customHeight="1">
      <c r="A5" s="198"/>
      <c r="B5" s="201"/>
      <c r="C5" s="204"/>
      <c r="D5" s="12" t="s">
        <v>100</v>
      </c>
      <c r="E5" s="2">
        <v>2013</v>
      </c>
      <c r="F5" s="2">
        <v>2013</v>
      </c>
      <c r="G5" s="188"/>
      <c r="H5" s="194"/>
      <c r="I5" s="194"/>
      <c r="J5" s="194"/>
      <c r="K5" s="194"/>
    </row>
    <row r="6" spans="1:11" ht="20.25" customHeight="1">
      <c r="A6" s="198"/>
      <c r="B6" s="201"/>
      <c r="C6" s="204"/>
      <c r="D6" s="12" t="s">
        <v>101</v>
      </c>
      <c r="E6" s="2">
        <v>2014</v>
      </c>
      <c r="F6" s="2">
        <v>2014</v>
      </c>
      <c r="G6" s="188"/>
      <c r="H6" s="194"/>
      <c r="I6" s="194"/>
      <c r="J6" s="194"/>
      <c r="K6" s="194"/>
    </row>
    <row r="7" spans="1:11" ht="19.5" customHeight="1" thickBot="1">
      <c r="A7" s="199"/>
      <c r="B7" s="202"/>
      <c r="C7" s="205"/>
      <c r="D7" s="32"/>
      <c r="E7" s="3" t="s">
        <v>90</v>
      </c>
      <c r="F7" s="3" t="s">
        <v>90</v>
      </c>
      <c r="G7" s="189"/>
      <c r="H7" s="194"/>
      <c r="I7" s="194"/>
      <c r="J7" s="194"/>
      <c r="K7" s="194"/>
    </row>
    <row r="8" spans="1:11" ht="34.5" customHeight="1">
      <c r="A8" s="190">
        <v>1</v>
      </c>
      <c r="B8" s="70" t="s">
        <v>111</v>
      </c>
      <c r="C8" s="195" t="s">
        <v>46</v>
      </c>
      <c r="D8" s="174" t="s">
        <v>112</v>
      </c>
      <c r="E8" s="50">
        <v>11924</v>
      </c>
      <c r="F8" s="50">
        <v>18611</v>
      </c>
      <c r="G8" s="206">
        <v>11483665</v>
      </c>
      <c r="H8" s="162">
        <v>673511</v>
      </c>
      <c r="I8" s="162">
        <v>78236</v>
      </c>
      <c r="J8" s="162">
        <v>264</v>
      </c>
      <c r="K8" s="162">
        <v>5</v>
      </c>
    </row>
    <row r="9" spans="1:11" ht="18.75" customHeight="1">
      <c r="A9" s="191"/>
      <c r="B9" s="42" t="s">
        <v>113</v>
      </c>
      <c r="C9" s="196"/>
      <c r="D9" s="160"/>
      <c r="E9" s="50">
        <v>12696</v>
      </c>
      <c r="F9" s="50">
        <v>23924</v>
      </c>
      <c r="G9" s="163"/>
      <c r="H9" s="163"/>
      <c r="I9" s="163"/>
      <c r="J9" s="163"/>
      <c r="K9" s="163"/>
    </row>
    <row r="10" spans="1:11" ht="20.25" customHeight="1" thickBot="1">
      <c r="A10" s="192"/>
      <c r="B10" s="44" t="s">
        <v>0</v>
      </c>
      <c r="C10" s="196"/>
      <c r="D10" s="161"/>
      <c r="E10" s="50">
        <v>2842</v>
      </c>
      <c r="F10" s="50">
        <v>7510</v>
      </c>
      <c r="G10" s="164"/>
      <c r="H10" s="164"/>
      <c r="I10" s="164"/>
      <c r="J10" s="164"/>
      <c r="K10" s="164"/>
    </row>
    <row r="11" spans="1:11" ht="35.25" customHeight="1">
      <c r="A11" s="216">
        <v>2</v>
      </c>
      <c r="B11" s="41" t="s">
        <v>57</v>
      </c>
      <c r="C11" s="212" t="s">
        <v>45</v>
      </c>
      <c r="D11" s="20"/>
      <c r="E11" s="49">
        <v>2054</v>
      </c>
      <c r="F11" s="49">
        <v>160</v>
      </c>
      <c r="G11" s="162">
        <v>224143</v>
      </c>
      <c r="H11" s="167">
        <v>798</v>
      </c>
      <c r="I11" s="167">
        <v>3014</v>
      </c>
      <c r="J11" s="167">
        <v>2</v>
      </c>
      <c r="K11" s="167">
        <v>2</v>
      </c>
    </row>
    <row r="12" spans="1:11" ht="15" customHeight="1">
      <c r="A12" s="207"/>
      <c r="B12" s="42" t="s">
        <v>6</v>
      </c>
      <c r="C12" s="213"/>
      <c r="D12" s="22" t="s">
        <v>107</v>
      </c>
      <c r="E12" s="50">
        <v>2335</v>
      </c>
      <c r="F12" s="50">
        <v>180</v>
      </c>
      <c r="G12" s="163"/>
      <c r="H12" s="167"/>
      <c r="I12" s="167"/>
      <c r="J12" s="167"/>
      <c r="K12" s="167"/>
    </row>
    <row r="13" spans="1:11" ht="15" customHeight="1">
      <c r="A13" s="207"/>
      <c r="B13" s="44" t="s">
        <v>7</v>
      </c>
      <c r="C13" s="213"/>
      <c r="D13" s="24"/>
      <c r="E13" s="51">
        <v>600</v>
      </c>
      <c r="F13" s="51">
        <v>62</v>
      </c>
      <c r="G13" s="164"/>
      <c r="H13" s="167"/>
      <c r="I13" s="167"/>
      <c r="J13" s="167"/>
      <c r="K13" s="167"/>
    </row>
    <row r="14" spans="1:11" ht="30.75" customHeight="1">
      <c r="A14" s="207">
        <v>3</v>
      </c>
      <c r="B14" s="45" t="s">
        <v>43</v>
      </c>
      <c r="C14" s="214"/>
      <c r="D14" s="175" t="s">
        <v>107</v>
      </c>
      <c r="E14" s="35">
        <v>1678</v>
      </c>
      <c r="F14" s="35">
        <v>367</v>
      </c>
      <c r="G14" s="162">
        <v>284531</v>
      </c>
      <c r="H14" s="167">
        <v>1154</v>
      </c>
      <c r="I14" s="167">
        <v>335</v>
      </c>
      <c r="J14" s="167">
        <v>1</v>
      </c>
      <c r="K14" s="167">
        <v>1</v>
      </c>
    </row>
    <row r="15" spans="1:11" ht="18.75" customHeight="1">
      <c r="A15" s="207"/>
      <c r="B15" s="57"/>
      <c r="C15" s="214"/>
      <c r="D15" s="176"/>
      <c r="E15" s="36">
        <v>1425</v>
      </c>
      <c r="F15" s="36">
        <v>406</v>
      </c>
      <c r="G15" s="163"/>
      <c r="H15" s="167"/>
      <c r="I15" s="167"/>
      <c r="J15" s="167"/>
      <c r="K15" s="167"/>
    </row>
    <row r="16" spans="1:11" ht="15.75" customHeight="1">
      <c r="A16" s="207"/>
      <c r="B16" s="57"/>
      <c r="C16" s="214"/>
      <c r="D16" s="177"/>
      <c r="E16" s="36">
        <v>360</v>
      </c>
      <c r="F16" s="36">
        <v>108</v>
      </c>
      <c r="G16" s="163"/>
      <c r="H16" s="167"/>
      <c r="I16" s="167"/>
      <c r="J16" s="167"/>
      <c r="K16" s="167"/>
    </row>
    <row r="17" spans="1:11" ht="15" customHeight="1">
      <c r="A17" s="207"/>
      <c r="B17" s="42" t="s">
        <v>4</v>
      </c>
      <c r="C17" s="214"/>
      <c r="D17" s="178" t="s">
        <v>106</v>
      </c>
      <c r="E17" s="72">
        <v>0</v>
      </c>
      <c r="F17" s="72">
        <v>0</v>
      </c>
      <c r="G17" s="181">
        <v>7904</v>
      </c>
      <c r="H17" s="173">
        <v>0</v>
      </c>
      <c r="I17" s="173">
        <v>750</v>
      </c>
      <c r="J17" s="186">
        <v>0</v>
      </c>
      <c r="K17" s="186">
        <v>1</v>
      </c>
    </row>
    <row r="18" spans="1:11" ht="15" customHeight="1">
      <c r="A18" s="207"/>
      <c r="B18" s="42"/>
      <c r="C18" s="214"/>
      <c r="D18" s="179"/>
      <c r="E18" s="71">
        <v>6</v>
      </c>
      <c r="F18" s="71">
        <v>2</v>
      </c>
      <c r="G18" s="182"/>
      <c r="H18" s="173"/>
      <c r="I18" s="173"/>
      <c r="J18" s="186"/>
      <c r="K18" s="186"/>
    </row>
    <row r="19" spans="1:11" ht="15" customHeight="1">
      <c r="A19" s="207"/>
      <c r="B19" s="44" t="s">
        <v>5</v>
      </c>
      <c r="C19" s="214"/>
      <c r="D19" s="180"/>
      <c r="E19" s="73">
        <v>3</v>
      </c>
      <c r="F19" s="73">
        <v>1</v>
      </c>
      <c r="G19" s="183"/>
      <c r="H19" s="173"/>
      <c r="I19" s="173"/>
      <c r="J19" s="186"/>
      <c r="K19" s="186"/>
    </row>
    <row r="20" spans="1:11" ht="30" customHeight="1">
      <c r="A20" s="207">
        <v>4</v>
      </c>
      <c r="B20" s="45" t="s">
        <v>44</v>
      </c>
      <c r="C20" s="213"/>
      <c r="D20" s="159" t="s">
        <v>102</v>
      </c>
      <c r="E20" s="49">
        <v>1990</v>
      </c>
      <c r="F20" s="35">
        <v>71</v>
      </c>
      <c r="G20" s="21"/>
      <c r="H20" s="167">
        <v>9</v>
      </c>
      <c r="I20" s="167">
        <v>881</v>
      </c>
      <c r="J20" s="168">
        <v>1</v>
      </c>
      <c r="K20" s="168">
        <v>1</v>
      </c>
    </row>
    <row r="21" spans="1:11" ht="14.25" customHeight="1">
      <c r="A21" s="207"/>
      <c r="B21" s="42" t="s">
        <v>16</v>
      </c>
      <c r="C21" s="213"/>
      <c r="D21" s="160"/>
      <c r="E21" s="50">
        <v>2574</v>
      </c>
      <c r="F21" s="36">
        <v>80</v>
      </c>
      <c r="G21" s="36">
        <v>418558</v>
      </c>
      <c r="H21" s="167"/>
      <c r="I21" s="167"/>
      <c r="J21" s="168"/>
      <c r="K21" s="168"/>
    </row>
    <row r="22" spans="1:11" ht="15.75" customHeight="1">
      <c r="A22" s="207"/>
      <c r="B22" s="44" t="s">
        <v>17</v>
      </c>
      <c r="C22" s="213"/>
      <c r="D22" s="161"/>
      <c r="E22" s="51">
        <v>828</v>
      </c>
      <c r="F22" s="37">
        <v>20</v>
      </c>
      <c r="G22" s="25"/>
      <c r="H22" s="167"/>
      <c r="I22" s="167"/>
      <c r="J22" s="168"/>
      <c r="K22" s="168"/>
    </row>
    <row r="23" spans="1:11" ht="45.75" customHeight="1">
      <c r="A23" s="207">
        <v>5</v>
      </c>
      <c r="B23" s="45" t="s">
        <v>56</v>
      </c>
      <c r="C23" s="213"/>
      <c r="D23" s="159" t="s">
        <v>102</v>
      </c>
      <c r="E23" s="36">
        <v>1716</v>
      </c>
      <c r="F23" s="36">
        <v>50</v>
      </c>
      <c r="G23" s="162">
        <v>289921</v>
      </c>
      <c r="H23" s="167">
        <v>27</v>
      </c>
      <c r="I23" s="167">
        <v>0</v>
      </c>
      <c r="J23" s="168">
        <v>1</v>
      </c>
      <c r="K23" s="168">
        <v>0</v>
      </c>
    </row>
    <row r="24" spans="1:11" ht="15.75" customHeight="1">
      <c r="A24" s="207"/>
      <c r="B24" s="42" t="s">
        <v>14</v>
      </c>
      <c r="C24" s="213"/>
      <c r="D24" s="160"/>
      <c r="E24" s="36">
        <v>1868</v>
      </c>
      <c r="F24" s="36">
        <v>55</v>
      </c>
      <c r="G24" s="163"/>
      <c r="H24" s="167"/>
      <c r="I24" s="167"/>
      <c r="J24" s="168"/>
      <c r="K24" s="168"/>
    </row>
    <row r="25" spans="1:11" ht="15.75" customHeight="1">
      <c r="A25" s="207"/>
      <c r="B25" s="44" t="s">
        <v>15</v>
      </c>
      <c r="C25" s="213"/>
      <c r="D25" s="161"/>
      <c r="E25" s="36">
        <v>542</v>
      </c>
      <c r="F25" s="36">
        <v>11</v>
      </c>
      <c r="G25" s="164"/>
      <c r="H25" s="167"/>
      <c r="I25" s="167"/>
      <c r="J25" s="168"/>
      <c r="K25" s="168"/>
    </row>
    <row r="26" spans="1:11" ht="33.75" customHeight="1">
      <c r="A26" s="207">
        <v>6</v>
      </c>
      <c r="B26" s="45" t="s">
        <v>47</v>
      </c>
      <c r="C26" s="213"/>
      <c r="D26" s="159" t="s">
        <v>107</v>
      </c>
      <c r="E26" s="35">
        <v>982</v>
      </c>
      <c r="F26" s="35">
        <v>26</v>
      </c>
      <c r="G26" s="162">
        <v>157843</v>
      </c>
      <c r="H26" s="167">
        <v>0</v>
      </c>
      <c r="I26" s="167">
        <v>70</v>
      </c>
      <c r="J26" s="168">
        <v>0</v>
      </c>
      <c r="K26" s="168">
        <v>1</v>
      </c>
    </row>
    <row r="27" spans="1:11" ht="15" customHeight="1">
      <c r="A27" s="207"/>
      <c r="B27" s="42" t="s">
        <v>48</v>
      </c>
      <c r="C27" s="213"/>
      <c r="D27" s="160"/>
      <c r="E27" s="36">
        <v>1087</v>
      </c>
      <c r="F27" s="36">
        <v>74</v>
      </c>
      <c r="G27" s="163"/>
      <c r="H27" s="167"/>
      <c r="I27" s="167"/>
      <c r="J27" s="168"/>
      <c r="K27" s="168"/>
    </row>
    <row r="28" spans="1:11" ht="15" customHeight="1" thickBot="1">
      <c r="A28" s="207"/>
      <c r="B28" s="43" t="s">
        <v>49</v>
      </c>
      <c r="C28" s="215"/>
      <c r="D28" s="161"/>
      <c r="E28" s="37">
        <v>256</v>
      </c>
      <c r="F28" s="37">
        <v>15</v>
      </c>
      <c r="G28" s="164"/>
      <c r="H28" s="167"/>
      <c r="I28" s="167"/>
      <c r="J28" s="168"/>
      <c r="K28" s="168"/>
    </row>
    <row r="29" spans="1:14" ht="44.25" customHeight="1">
      <c r="A29" s="207">
        <v>7</v>
      </c>
      <c r="B29" s="41" t="s">
        <v>50</v>
      </c>
      <c r="C29" s="217" t="s">
        <v>52</v>
      </c>
      <c r="D29" s="159" t="s">
        <v>107</v>
      </c>
      <c r="E29" s="49">
        <v>45</v>
      </c>
      <c r="F29" s="21"/>
      <c r="G29" s="21"/>
      <c r="H29" s="253"/>
      <c r="I29" s="253"/>
      <c r="J29" s="254"/>
      <c r="K29" s="254"/>
      <c r="L29" s="4"/>
      <c r="M29" s="4"/>
      <c r="N29" s="4"/>
    </row>
    <row r="30" spans="1:14" ht="15" customHeight="1">
      <c r="A30" s="207"/>
      <c r="B30" s="42" t="s">
        <v>51</v>
      </c>
      <c r="C30" s="210"/>
      <c r="D30" s="160"/>
      <c r="E30" s="50">
        <v>110</v>
      </c>
      <c r="F30" s="50"/>
      <c r="G30" s="50"/>
      <c r="H30" s="253"/>
      <c r="I30" s="253"/>
      <c r="J30" s="254"/>
      <c r="K30" s="254"/>
      <c r="L30" s="4"/>
      <c r="M30" s="4"/>
      <c r="N30" s="4"/>
    </row>
    <row r="31" spans="1:14" ht="15" customHeight="1">
      <c r="A31" s="207"/>
      <c r="B31" s="44" t="s">
        <v>1</v>
      </c>
      <c r="C31" s="210"/>
      <c r="D31" s="161"/>
      <c r="E31" s="51">
        <v>28</v>
      </c>
      <c r="F31" s="25"/>
      <c r="G31" s="25"/>
      <c r="H31" s="253"/>
      <c r="I31" s="253"/>
      <c r="J31" s="254"/>
      <c r="K31" s="254"/>
      <c r="L31" s="4"/>
      <c r="M31" s="4"/>
      <c r="N31" s="4"/>
    </row>
    <row r="32" spans="1:14" ht="26.25" customHeight="1">
      <c r="A32" s="207">
        <v>8</v>
      </c>
      <c r="B32" s="45" t="s">
        <v>108</v>
      </c>
      <c r="C32" s="210"/>
      <c r="D32" s="159" t="s">
        <v>105</v>
      </c>
      <c r="E32" s="49">
        <v>472</v>
      </c>
      <c r="F32" s="49">
        <v>2465</v>
      </c>
      <c r="G32" s="162">
        <v>631165</v>
      </c>
      <c r="H32" s="167">
        <v>3596</v>
      </c>
      <c r="I32" s="167">
        <v>16550</v>
      </c>
      <c r="J32" s="168">
        <v>7</v>
      </c>
      <c r="K32" s="168">
        <v>6</v>
      </c>
      <c r="L32" s="4"/>
      <c r="M32" s="4"/>
      <c r="N32" s="4"/>
    </row>
    <row r="33" spans="1:14" ht="15" customHeight="1">
      <c r="A33" s="207"/>
      <c r="B33" s="42" t="s">
        <v>8</v>
      </c>
      <c r="C33" s="210"/>
      <c r="D33" s="160"/>
      <c r="E33" s="50">
        <v>469</v>
      </c>
      <c r="F33" s="50">
        <v>2501</v>
      </c>
      <c r="G33" s="163"/>
      <c r="H33" s="167"/>
      <c r="I33" s="167"/>
      <c r="J33" s="168"/>
      <c r="K33" s="168"/>
      <c r="L33" s="4"/>
      <c r="M33" s="4"/>
      <c r="N33" s="4"/>
    </row>
    <row r="34" spans="1:14" ht="15" customHeight="1" thickBot="1">
      <c r="A34" s="207"/>
      <c r="B34" s="43" t="s">
        <v>9</v>
      </c>
      <c r="C34" s="211"/>
      <c r="D34" s="161"/>
      <c r="E34" s="51">
        <v>130</v>
      </c>
      <c r="F34" s="51">
        <v>563</v>
      </c>
      <c r="G34" s="164"/>
      <c r="H34" s="167"/>
      <c r="I34" s="167"/>
      <c r="J34" s="168"/>
      <c r="K34" s="168"/>
      <c r="L34" s="4"/>
      <c r="M34" s="4"/>
      <c r="N34" s="4"/>
    </row>
    <row r="35" spans="1:14" ht="27.75" customHeight="1">
      <c r="A35" s="207">
        <v>9</v>
      </c>
      <c r="B35" s="41" t="s">
        <v>54</v>
      </c>
      <c r="C35" s="208" t="s">
        <v>59</v>
      </c>
      <c r="D35" s="175" t="s">
        <v>105</v>
      </c>
      <c r="E35" s="26">
        <v>2850</v>
      </c>
      <c r="F35" s="26">
        <v>231</v>
      </c>
      <c r="G35" s="162">
        <v>401944</v>
      </c>
      <c r="H35" s="167">
        <v>1215</v>
      </c>
      <c r="I35" s="167">
        <v>4648</v>
      </c>
      <c r="J35" s="168">
        <v>1</v>
      </c>
      <c r="K35" s="168">
        <v>4</v>
      </c>
      <c r="L35" s="4"/>
      <c r="M35" s="5"/>
      <c r="N35" s="4"/>
    </row>
    <row r="36" spans="1:14" ht="14.25" customHeight="1">
      <c r="A36" s="207"/>
      <c r="B36" s="57"/>
      <c r="C36" s="209"/>
      <c r="D36" s="176"/>
      <c r="E36" s="23">
        <v>1984</v>
      </c>
      <c r="F36" s="23">
        <v>211</v>
      </c>
      <c r="G36" s="163"/>
      <c r="H36" s="167"/>
      <c r="I36" s="167"/>
      <c r="J36" s="168"/>
      <c r="K36" s="168"/>
      <c r="L36" s="4"/>
      <c r="M36" s="5"/>
      <c r="N36" s="4"/>
    </row>
    <row r="37" spans="1:14" ht="15" customHeight="1">
      <c r="A37" s="207"/>
      <c r="B37" s="57"/>
      <c r="C37" s="209"/>
      <c r="D37" s="177"/>
      <c r="E37" s="23">
        <v>580</v>
      </c>
      <c r="F37" s="23">
        <v>48</v>
      </c>
      <c r="G37" s="164"/>
      <c r="H37" s="167"/>
      <c r="I37" s="167"/>
      <c r="J37" s="168"/>
      <c r="K37" s="168"/>
      <c r="L37" s="4"/>
      <c r="M37" s="5"/>
      <c r="N37" s="4"/>
    </row>
    <row r="38" spans="1:14" ht="30.75" customHeight="1">
      <c r="A38" s="207"/>
      <c r="B38" s="57"/>
      <c r="C38" s="209"/>
      <c r="D38" s="250" t="s">
        <v>106</v>
      </c>
      <c r="E38" s="74">
        <v>0</v>
      </c>
      <c r="F38" s="75">
        <v>0</v>
      </c>
      <c r="G38" s="170">
        <v>24887</v>
      </c>
      <c r="H38" s="173">
        <v>0</v>
      </c>
      <c r="I38" s="173">
        <v>813</v>
      </c>
      <c r="J38" s="186">
        <v>0</v>
      </c>
      <c r="K38" s="186">
        <v>0</v>
      </c>
      <c r="L38" s="4"/>
      <c r="M38" s="5"/>
      <c r="N38" s="4"/>
    </row>
    <row r="39" spans="1:14" ht="15" customHeight="1">
      <c r="A39" s="207"/>
      <c r="B39" s="42" t="s">
        <v>10</v>
      </c>
      <c r="C39" s="209"/>
      <c r="D39" s="251"/>
      <c r="E39" s="76">
        <v>15</v>
      </c>
      <c r="F39" s="77">
        <v>3</v>
      </c>
      <c r="G39" s="171"/>
      <c r="H39" s="173"/>
      <c r="I39" s="173"/>
      <c r="J39" s="186"/>
      <c r="K39" s="186"/>
      <c r="L39" s="4"/>
      <c r="M39" s="6"/>
      <c r="N39" s="4"/>
    </row>
    <row r="40" spans="1:14" ht="15" customHeight="1">
      <c r="A40" s="207"/>
      <c r="B40" s="44" t="s">
        <v>11</v>
      </c>
      <c r="C40" s="209"/>
      <c r="D40" s="252"/>
      <c r="E40" s="78">
        <v>0</v>
      </c>
      <c r="F40" s="79">
        <v>1</v>
      </c>
      <c r="G40" s="172"/>
      <c r="H40" s="173"/>
      <c r="I40" s="173"/>
      <c r="J40" s="186"/>
      <c r="K40" s="186"/>
      <c r="L40" s="4"/>
      <c r="M40" s="6"/>
      <c r="N40" s="4"/>
    </row>
    <row r="41" spans="1:14" ht="40.5" customHeight="1">
      <c r="A41" s="207">
        <v>10</v>
      </c>
      <c r="B41" s="45" t="s">
        <v>53</v>
      </c>
      <c r="C41" s="210"/>
      <c r="D41" s="159" t="s">
        <v>107</v>
      </c>
      <c r="E41" s="36">
        <v>293</v>
      </c>
      <c r="F41" s="36">
        <v>22</v>
      </c>
      <c r="G41" s="21"/>
      <c r="H41" s="167">
        <v>0</v>
      </c>
      <c r="I41" s="167">
        <v>666</v>
      </c>
      <c r="J41" s="168">
        <v>0</v>
      </c>
      <c r="K41" s="168">
        <v>2</v>
      </c>
      <c r="L41" s="4"/>
      <c r="M41" s="5"/>
      <c r="N41" s="4"/>
    </row>
    <row r="42" spans="1:14" ht="15" customHeight="1">
      <c r="A42" s="207"/>
      <c r="B42" s="42" t="s">
        <v>58</v>
      </c>
      <c r="C42" s="210"/>
      <c r="D42" s="160"/>
      <c r="E42" s="23">
        <v>786</v>
      </c>
      <c r="F42" s="23">
        <v>57</v>
      </c>
      <c r="G42" s="23">
        <v>130608</v>
      </c>
      <c r="H42" s="167"/>
      <c r="I42" s="167"/>
      <c r="J42" s="168"/>
      <c r="K42" s="168"/>
      <c r="L42" s="4"/>
      <c r="M42" s="6"/>
      <c r="N42" s="4"/>
    </row>
    <row r="43" spans="1:14" ht="15" customHeight="1">
      <c r="A43" s="207"/>
      <c r="B43" s="42" t="s">
        <v>11</v>
      </c>
      <c r="C43" s="210"/>
      <c r="D43" s="161"/>
      <c r="E43" s="27">
        <v>157</v>
      </c>
      <c r="F43" s="27">
        <v>19</v>
      </c>
      <c r="G43" s="25"/>
      <c r="H43" s="167"/>
      <c r="I43" s="167"/>
      <c r="J43" s="168"/>
      <c r="K43" s="168"/>
      <c r="L43" s="4"/>
      <c r="M43" s="6"/>
      <c r="N43" s="4"/>
    </row>
    <row r="44" spans="1:14" ht="24.75" customHeight="1">
      <c r="A44" s="207">
        <v>11</v>
      </c>
      <c r="B44" s="45" t="s">
        <v>55</v>
      </c>
      <c r="C44" s="210"/>
      <c r="D44" s="46"/>
      <c r="E44" s="26">
        <v>348</v>
      </c>
      <c r="F44" s="26">
        <v>35</v>
      </c>
      <c r="G44" s="162">
        <v>216564</v>
      </c>
      <c r="H44" s="167">
        <v>609</v>
      </c>
      <c r="I44" s="167">
        <v>957</v>
      </c>
      <c r="J44" s="168">
        <v>1</v>
      </c>
      <c r="K44" s="168">
        <v>2</v>
      </c>
      <c r="L44" s="4"/>
      <c r="M44" s="4"/>
      <c r="N44" s="4"/>
    </row>
    <row r="45" spans="1:14" ht="15" customHeight="1">
      <c r="A45" s="207"/>
      <c r="B45" s="42" t="s">
        <v>12</v>
      </c>
      <c r="C45" s="210"/>
      <c r="D45" s="47" t="s">
        <v>102</v>
      </c>
      <c r="E45" s="23">
        <v>901</v>
      </c>
      <c r="F45" s="23">
        <v>125</v>
      </c>
      <c r="G45" s="163"/>
      <c r="H45" s="167"/>
      <c r="I45" s="167"/>
      <c r="J45" s="168"/>
      <c r="K45" s="168"/>
      <c r="L45" s="4"/>
      <c r="M45" s="4"/>
      <c r="N45" s="4"/>
    </row>
    <row r="46" spans="1:14" ht="15" customHeight="1" thickBot="1">
      <c r="A46" s="207"/>
      <c r="B46" s="43" t="s">
        <v>13</v>
      </c>
      <c r="C46" s="211"/>
      <c r="D46" s="48"/>
      <c r="E46" s="36">
        <v>281</v>
      </c>
      <c r="F46" s="36">
        <v>25</v>
      </c>
      <c r="G46" s="164"/>
      <c r="H46" s="167"/>
      <c r="I46" s="167"/>
      <c r="J46" s="168"/>
      <c r="K46" s="168"/>
      <c r="L46" s="4"/>
      <c r="M46" s="4"/>
      <c r="N46" s="4"/>
    </row>
    <row r="47" spans="1:14" ht="29.25" customHeight="1">
      <c r="A47" s="207">
        <v>12</v>
      </c>
      <c r="B47" s="41" t="s">
        <v>61</v>
      </c>
      <c r="C47" s="208" t="s">
        <v>68</v>
      </c>
      <c r="D47" s="239" t="s">
        <v>105</v>
      </c>
      <c r="E47" s="63">
        <v>2170</v>
      </c>
      <c r="F47" s="35">
        <v>158</v>
      </c>
      <c r="G47" s="244">
        <v>425439</v>
      </c>
      <c r="H47" s="167">
        <v>1724</v>
      </c>
      <c r="I47" s="167">
        <v>7314</v>
      </c>
      <c r="J47" s="168">
        <v>1</v>
      </c>
      <c r="K47" s="168">
        <v>1</v>
      </c>
      <c r="L47" s="4"/>
      <c r="M47" s="4"/>
      <c r="N47" s="4"/>
    </row>
    <row r="48" spans="1:14" ht="17.25" customHeight="1">
      <c r="A48" s="207"/>
      <c r="B48" s="57"/>
      <c r="C48" s="209"/>
      <c r="D48" s="240"/>
      <c r="E48" s="52">
        <v>1429</v>
      </c>
      <c r="F48" s="36">
        <v>112</v>
      </c>
      <c r="G48" s="245"/>
      <c r="H48" s="167"/>
      <c r="I48" s="167"/>
      <c r="J48" s="168"/>
      <c r="K48" s="168"/>
      <c r="L48" s="4"/>
      <c r="M48" s="4"/>
      <c r="N48" s="4"/>
    </row>
    <row r="49" spans="1:14" ht="20.25" customHeight="1" thickBot="1">
      <c r="A49" s="207"/>
      <c r="B49" s="57"/>
      <c r="C49" s="209"/>
      <c r="D49" s="240"/>
      <c r="E49" s="52">
        <v>335</v>
      </c>
      <c r="F49" s="36">
        <v>0</v>
      </c>
      <c r="G49" s="246"/>
      <c r="H49" s="167"/>
      <c r="I49" s="167"/>
      <c r="J49" s="168"/>
      <c r="K49" s="168"/>
      <c r="L49" s="4"/>
      <c r="M49" s="4"/>
      <c r="N49" s="4"/>
    </row>
    <row r="50" spans="1:14" ht="15" customHeight="1">
      <c r="A50" s="207"/>
      <c r="B50" s="42" t="s">
        <v>2</v>
      </c>
      <c r="C50" s="209"/>
      <c r="D50" s="236" t="s">
        <v>106</v>
      </c>
      <c r="E50" s="72">
        <v>0</v>
      </c>
      <c r="F50" s="72">
        <v>0</v>
      </c>
      <c r="G50" s="241">
        <v>37610</v>
      </c>
      <c r="H50" s="181">
        <v>0</v>
      </c>
      <c r="I50" s="173">
        <v>2075</v>
      </c>
      <c r="J50" s="186">
        <v>0</v>
      </c>
      <c r="K50" s="186">
        <v>0</v>
      </c>
      <c r="L50" s="4"/>
      <c r="M50" s="4"/>
      <c r="N50" s="4"/>
    </row>
    <row r="51" spans="1:14" ht="15" customHeight="1">
      <c r="A51" s="207"/>
      <c r="B51" s="42"/>
      <c r="C51" s="209"/>
      <c r="D51" s="237"/>
      <c r="E51" s="71">
        <v>56</v>
      </c>
      <c r="F51" s="71">
        <v>30</v>
      </c>
      <c r="G51" s="242"/>
      <c r="H51" s="182"/>
      <c r="I51" s="173"/>
      <c r="J51" s="186"/>
      <c r="K51" s="186"/>
      <c r="L51" s="4"/>
      <c r="M51" s="4"/>
      <c r="N51" s="4"/>
    </row>
    <row r="52" spans="1:14" ht="15" customHeight="1" thickBot="1">
      <c r="A52" s="207"/>
      <c r="B52" s="44" t="s">
        <v>3</v>
      </c>
      <c r="C52" s="209"/>
      <c r="D52" s="238"/>
      <c r="E52" s="73">
        <v>0</v>
      </c>
      <c r="F52" s="73">
        <v>25</v>
      </c>
      <c r="G52" s="243"/>
      <c r="H52" s="183"/>
      <c r="I52" s="173"/>
      <c r="J52" s="186"/>
      <c r="K52" s="186"/>
      <c r="L52" s="4"/>
      <c r="M52" s="4"/>
      <c r="N52" s="4"/>
    </row>
    <row r="53" spans="1:14" ht="28.5" customHeight="1">
      <c r="A53" s="207">
        <v>13</v>
      </c>
      <c r="B53" s="45" t="s">
        <v>62</v>
      </c>
      <c r="C53" s="210"/>
      <c r="D53" s="174" t="s">
        <v>102</v>
      </c>
      <c r="E53" s="23">
        <v>420</v>
      </c>
      <c r="F53" s="23">
        <v>45</v>
      </c>
      <c r="G53" s="29"/>
      <c r="H53" s="167">
        <v>87</v>
      </c>
      <c r="I53" s="167">
        <v>3546</v>
      </c>
      <c r="J53" s="247">
        <v>1</v>
      </c>
      <c r="K53" s="247">
        <v>1</v>
      </c>
      <c r="L53" s="4"/>
      <c r="M53" s="4"/>
      <c r="N53" s="4"/>
    </row>
    <row r="54" spans="1:14" ht="15" customHeight="1">
      <c r="A54" s="207"/>
      <c r="B54" s="42" t="s">
        <v>63</v>
      </c>
      <c r="C54" s="210"/>
      <c r="D54" s="160"/>
      <c r="E54" s="23">
        <v>1007</v>
      </c>
      <c r="F54" s="23">
        <v>89</v>
      </c>
      <c r="G54" s="23">
        <v>186343</v>
      </c>
      <c r="H54" s="167"/>
      <c r="I54" s="167"/>
      <c r="J54" s="247"/>
      <c r="K54" s="247"/>
      <c r="L54" s="4"/>
      <c r="M54" s="4"/>
      <c r="N54" s="4"/>
    </row>
    <row r="55" spans="1:14" ht="15" customHeight="1" thickBot="1">
      <c r="A55" s="207"/>
      <c r="B55" s="43" t="s">
        <v>64</v>
      </c>
      <c r="C55" s="210"/>
      <c r="D55" s="161"/>
      <c r="E55" s="27">
        <v>202</v>
      </c>
      <c r="F55" s="27">
        <v>20</v>
      </c>
      <c r="G55" s="25"/>
      <c r="H55" s="167"/>
      <c r="I55" s="167"/>
      <c r="J55" s="247"/>
      <c r="K55" s="247"/>
      <c r="L55" s="4"/>
      <c r="M55" s="4"/>
      <c r="N55" s="4"/>
    </row>
    <row r="56" spans="1:11" ht="33.75" customHeight="1">
      <c r="A56" s="207">
        <v>14</v>
      </c>
      <c r="B56" s="41" t="s">
        <v>65</v>
      </c>
      <c r="C56" s="210"/>
      <c r="D56" s="159" t="s">
        <v>107</v>
      </c>
      <c r="E56" s="38">
        <v>232</v>
      </c>
      <c r="F56" s="38">
        <v>28</v>
      </c>
      <c r="G56" s="162">
        <v>73396</v>
      </c>
      <c r="H56" s="248">
        <v>23</v>
      </c>
      <c r="I56" s="248">
        <v>252</v>
      </c>
      <c r="J56" s="169">
        <v>1</v>
      </c>
      <c r="K56" s="169">
        <v>1</v>
      </c>
    </row>
    <row r="57" spans="1:11" ht="15" customHeight="1">
      <c r="A57" s="207"/>
      <c r="B57" s="42" t="s">
        <v>66</v>
      </c>
      <c r="C57" s="210"/>
      <c r="D57" s="160"/>
      <c r="E57" s="39">
        <v>594</v>
      </c>
      <c r="F57" s="39">
        <v>61</v>
      </c>
      <c r="G57" s="163"/>
      <c r="H57" s="248"/>
      <c r="I57" s="248"/>
      <c r="J57" s="169"/>
      <c r="K57" s="169"/>
    </row>
    <row r="58" spans="1:11" ht="15" customHeight="1" thickBot="1">
      <c r="A58" s="207"/>
      <c r="B58" s="43" t="s">
        <v>67</v>
      </c>
      <c r="C58" s="211"/>
      <c r="D58" s="161"/>
      <c r="E58" s="40">
        <v>131</v>
      </c>
      <c r="F58" s="40">
        <v>17</v>
      </c>
      <c r="G58" s="164"/>
      <c r="H58" s="248"/>
      <c r="I58" s="248"/>
      <c r="J58" s="169"/>
      <c r="K58" s="169"/>
    </row>
    <row r="59" spans="1:11" ht="36" customHeight="1">
      <c r="A59" s="207">
        <v>15</v>
      </c>
      <c r="B59" s="41" t="s">
        <v>69</v>
      </c>
      <c r="C59" s="217" t="s">
        <v>73</v>
      </c>
      <c r="D59" s="159" t="s">
        <v>103</v>
      </c>
      <c r="E59" s="36">
        <v>5958</v>
      </c>
      <c r="F59" s="36">
        <v>1160</v>
      </c>
      <c r="G59" s="162">
        <v>896549</v>
      </c>
      <c r="H59" s="167">
        <v>0</v>
      </c>
      <c r="I59" s="167">
        <v>0</v>
      </c>
      <c r="J59" s="168">
        <v>0</v>
      </c>
      <c r="K59" s="168">
        <v>0</v>
      </c>
    </row>
    <row r="60" spans="1:11" ht="15" customHeight="1">
      <c r="A60" s="207"/>
      <c r="B60" s="42" t="s">
        <v>18</v>
      </c>
      <c r="C60" s="210"/>
      <c r="D60" s="160"/>
      <c r="E60" s="36">
        <v>6299</v>
      </c>
      <c r="F60" s="36">
        <v>1044</v>
      </c>
      <c r="G60" s="163"/>
      <c r="H60" s="167"/>
      <c r="I60" s="167"/>
      <c r="J60" s="168"/>
      <c r="K60" s="168"/>
    </row>
    <row r="61" spans="1:11" ht="15" customHeight="1">
      <c r="A61" s="207"/>
      <c r="B61" s="44" t="s">
        <v>19</v>
      </c>
      <c r="C61" s="210"/>
      <c r="D61" s="161"/>
      <c r="E61" s="36">
        <v>1394</v>
      </c>
      <c r="F61" s="36">
        <v>219</v>
      </c>
      <c r="G61" s="164"/>
      <c r="H61" s="167"/>
      <c r="I61" s="167"/>
      <c r="J61" s="168"/>
      <c r="K61" s="168"/>
    </row>
    <row r="62" spans="1:11" ht="36.75" customHeight="1">
      <c r="A62" s="207">
        <v>16</v>
      </c>
      <c r="B62" s="57" t="s">
        <v>72</v>
      </c>
      <c r="C62" s="210"/>
      <c r="D62" s="20"/>
      <c r="E62" s="35">
        <v>241</v>
      </c>
      <c r="F62" s="35">
        <v>53</v>
      </c>
      <c r="G62" s="21"/>
      <c r="H62" s="167">
        <v>0</v>
      </c>
      <c r="I62" s="167">
        <v>0</v>
      </c>
      <c r="J62" s="249">
        <v>0</v>
      </c>
      <c r="K62" s="58"/>
    </row>
    <row r="63" spans="1:11" ht="15" customHeight="1">
      <c r="A63" s="207"/>
      <c r="B63" s="42" t="s">
        <v>22</v>
      </c>
      <c r="C63" s="210"/>
      <c r="D63" s="22" t="s">
        <v>107</v>
      </c>
      <c r="E63" s="36">
        <v>233</v>
      </c>
      <c r="F63" s="36">
        <v>51</v>
      </c>
      <c r="G63" s="36">
        <v>15193</v>
      </c>
      <c r="H63" s="167"/>
      <c r="I63" s="167"/>
      <c r="J63" s="249"/>
      <c r="K63" s="39">
        <v>0</v>
      </c>
    </row>
    <row r="64" spans="1:11" ht="15" customHeight="1">
      <c r="A64" s="207"/>
      <c r="B64" s="44" t="s">
        <v>23</v>
      </c>
      <c r="C64" s="210"/>
      <c r="D64" s="24"/>
      <c r="E64" s="37">
        <v>52</v>
      </c>
      <c r="F64" s="37">
        <v>11</v>
      </c>
      <c r="G64" s="25"/>
      <c r="H64" s="167"/>
      <c r="I64" s="167"/>
      <c r="J64" s="249"/>
      <c r="K64" s="59"/>
    </row>
    <row r="65" spans="1:11" ht="31.5" customHeight="1">
      <c r="A65" s="207">
        <v>17</v>
      </c>
      <c r="B65" s="45" t="s">
        <v>35</v>
      </c>
      <c r="C65" s="210"/>
      <c r="D65" s="20"/>
      <c r="E65" s="35">
        <v>259</v>
      </c>
      <c r="F65" s="35">
        <v>51</v>
      </c>
      <c r="G65" s="162">
        <v>14241</v>
      </c>
      <c r="H65" s="167">
        <v>0</v>
      </c>
      <c r="I65" s="167">
        <v>0</v>
      </c>
      <c r="J65" s="167">
        <v>0</v>
      </c>
      <c r="K65" s="167">
        <v>0</v>
      </c>
    </row>
    <row r="66" spans="1:11" ht="15" customHeight="1">
      <c r="A66" s="207"/>
      <c r="B66" s="42" t="s">
        <v>18</v>
      </c>
      <c r="C66" s="210"/>
      <c r="D66" s="22" t="s">
        <v>107</v>
      </c>
      <c r="E66" s="36">
        <v>234</v>
      </c>
      <c r="F66" s="36">
        <v>39</v>
      </c>
      <c r="G66" s="163"/>
      <c r="H66" s="167"/>
      <c r="I66" s="167"/>
      <c r="J66" s="167"/>
      <c r="K66" s="167"/>
    </row>
    <row r="67" spans="1:11" ht="15" customHeight="1">
      <c r="A67" s="207"/>
      <c r="B67" s="44" t="s">
        <v>19</v>
      </c>
      <c r="C67" s="210"/>
      <c r="D67" s="24"/>
      <c r="E67" s="37">
        <v>51</v>
      </c>
      <c r="F67" s="37">
        <v>11</v>
      </c>
      <c r="G67" s="164"/>
      <c r="H67" s="167"/>
      <c r="I67" s="167"/>
      <c r="J67" s="167"/>
      <c r="K67" s="167"/>
    </row>
    <row r="68" spans="1:11" ht="34.5" customHeight="1">
      <c r="A68" s="207">
        <v>18</v>
      </c>
      <c r="B68" s="45" t="s">
        <v>37</v>
      </c>
      <c r="C68" s="210"/>
      <c r="D68" s="20"/>
      <c r="E68" s="35">
        <v>264</v>
      </c>
      <c r="F68" s="35">
        <v>61</v>
      </c>
      <c r="G68" s="162">
        <v>20588</v>
      </c>
      <c r="H68" s="167">
        <v>0</v>
      </c>
      <c r="I68" s="167">
        <v>0</v>
      </c>
      <c r="J68" s="167">
        <v>0</v>
      </c>
      <c r="K68" s="167">
        <v>0</v>
      </c>
    </row>
    <row r="69" spans="1:11" ht="28.5" customHeight="1">
      <c r="A69" s="207"/>
      <c r="B69" s="42" t="s">
        <v>18</v>
      </c>
      <c r="C69" s="210"/>
      <c r="D69" s="22" t="s">
        <v>107</v>
      </c>
      <c r="E69" s="36">
        <v>255</v>
      </c>
      <c r="F69" s="36">
        <v>51</v>
      </c>
      <c r="G69" s="163"/>
      <c r="H69" s="167"/>
      <c r="I69" s="167"/>
      <c r="J69" s="167"/>
      <c r="K69" s="167"/>
    </row>
    <row r="70" spans="1:11" ht="15" customHeight="1">
      <c r="A70" s="207"/>
      <c r="B70" s="44" t="s">
        <v>19</v>
      </c>
      <c r="C70" s="210"/>
      <c r="D70" s="24"/>
      <c r="E70" s="37">
        <v>54</v>
      </c>
      <c r="F70" s="37">
        <v>11</v>
      </c>
      <c r="G70" s="164"/>
      <c r="H70" s="167"/>
      <c r="I70" s="167"/>
      <c r="J70" s="167"/>
      <c r="K70" s="167"/>
    </row>
    <row r="71" spans="1:11" ht="24.75" customHeight="1">
      <c r="A71" s="207">
        <v>19</v>
      </c>
      <c r="B71" s="45" t="s">
        <v>71</v>
      </c>
      <c r="C71" s="210"/>
      <c r="D71" s="20"/>
      <c r="E71" s="35">
        <v>286</v>
      </c>
      <c r="F71" s="35">
        <v>64</v>
      </c>
      <c r="G71" s="21"/>
      <c r="H71" s="167">
        <v>0</v>
      </c>
      <c r="I71" s="167">
        <v>0</v>
      </c>
      <c r="J71" s="167">
        <v>0</v>
      </c>
      <c r="K71" s="167">
        <v>0</v>
      </c>
    </row>
    <row r="72" spans="1:11" ht="15" customHeight="1">
      <c r="A72" s="207"/>
      <c r="B72" s="42" t="s">
        <v>18</v>
      </c>
      <c r="C72" s="210"/>
      <c r="D72" s="22" t="s">
        <v>107</v>
      </c>
      <c r="E72" s="36">
        <v>278</v>
      </c>
      <c r="F72" s="36">
        <v>50</v>
      </c>
      <c r="G72" s="36">
        <v>18183</v>
      </c>
      <c r="H72" s="167"/>
      <c r="I72" s="167"/>
      <c r="J72" s="167"/>
      <c r="K72" s="167"/>
    </row>
    <row r="73" spans="1:11" ht="15" customHeight="1" thickBot="1">
      <c r="A73" s="207"/>
      <c r="B73" s="43" t="s">
        <v>19</v>
      </c>
      <c r="C73" s="211"/>
      <c r="D73" s="24"/>
      <c r="E73" s="37">
        <v>68</v>
      </c>
      <c r="F73" s="37">
        <v>14</v>
      </c>
      <c r="G73" s="25"/>
      <c r="H73" s="167"/>
      <c r="I73" s="167"/>
      <c r="J73" s="167"/>
      <c r="K73" s="167"/>
    </row>
    <row r="74" spans="1:11" ht="24.75" customHeight="1">
      <c r="A74" s="219">
        <v>20</v>
      </c>
      <c r="B74" s="41" t="s">
        <v>38</v>
      </c>
      <c r="C74" s="217" t="s">
        <v>75</v>
      </c>
      <c r="D74" s="20"/>
      <c r="E74" s="26">
        <v>380</v>
      </c>
      <c r="F74" s="26">
        <v>58</v>
      </c>
      <c r="G74" s="162">
        <v>18309</v>
      </c>
      <c r="H74" s="167">
        <v>0</v>
      </c>
      <c r="I74" s="167">
        <v>0</v>
      </c>
      <c r="J74" s="168">
        <v>0</v>
      </c>
      <c r="K74" s="168">
        <v>0</v>
      </c>
    </row>
    <row r="75" spans="1:11" ht="15" customHeight="1">
      <c r="A75" s="219"/>
      <c r="B75" s="42" t="s">
        <v>33</v>
      </c>
      <c r="C75" s="210"/>
      <c r="D75" s="22" t="s">
        <v>107</v>
      </c>
      <c r="E75" s="23">
        <v>390</v>
      </c>
      <c r="F75" s="23">
        <v>63</v>
      </c>
      <c r="G75" s="163"/>
      <c r="H75" s="167"/>
      <c r="I75" s="167"/>
      <c r="J75" s="168"/>
      <c r="K75" s="168"/>
    </row>
    <row r="76" spans="1:11" ht="15" customHeight="1">
      <c r="A76" s="219"/>
      <c r="B76" s="44" t="s">
        <v>34</v>
      </c>
      <c r="C76" s="210"/>
      <c r="D76" s="24"/>
      <c r="E76" s="27">
        <v>84</v>
      </c>
      <c r="F76" s="27">
        <v>15</v>
      </c>
      <c r="G76" s="164"/>
      <c r="H76" s="167"/>
      <c r="I76" s="167"/>
      <c r="J76" s="168"/>
      <c r="K76" s="168"/>
    </row>
    <row r="77" spans="1:11" ht="27.75" customHeight="1">
      <c r="A77" s="219">
        <v>21</v>
      </c>
      <c r="B77" s="45" t="s">
        <v>74</v>
      </c>
      <c r="C77" s="210"/>
      <c r="D77" s="159" t="s">
        <v>105</v>
      </c>
      <c r="E77" s="26">
        <v>2300</v>
      </c>
      <c r="F77" s="26">
        <v>2000</v>
      </c>
      <c r="G77" s="21"/>
      <c r="H77" s="167">
        <v>5850</v>
      </c>
      <c r="I77" s="167">
        <v>11300</v>
      </c>
      <c r="J77" s="168">
        <v>10</v>
      </c>
      <c r="K77" s="168">
        <v>16</v>
      </c>
    </row>
    <row r="78" spans="1:11" ht="15" customHeight="1">
      <c r="A78" s="219"/>
      <c r="B78" s="42" t="s">
        <v>26</v>
      </c>
      <c r="C78" s="210"/>
      <c r="D78" s="160"/>
      <c r="E78" s="23">
        <v>2445</v>
      </c>
      <c r="F78" s="23">
        <v>2090</v>
      </c>
      <c r="G78" s="23">
        <v>175946</v>
      </c>
      <c r="H78" s="167"/>
      <c r="I78" s="167"/>
      <c r="J78" s="168"/>
      <c r="K78" s="168"/>
    </row>
    <row r="79" spans="1:11" ht="15" customHeight="1" thickBot="1">
      <c r="A79" s="219"/>
      <c r="B79" s="43" t="s">
        <v>27</v>
      </c>
      <c r="C79" s="211"/>
      <c r="D79" s="161"/>
      <c r="E79" s="27">
        <v>544</v>
      </c>
      <c r="F79" s="27">
        <v>489</v>
      </c>
      <c r="G79" s="25"/>
      <c r="H79" s="167"/>
      <c r="I79" s="167"/>
      <c r="J79" s="168"/>
      <c r="K79" s="168"/>
    </row>
    <row r="80" spans="1:11" ht="37.5" customHeight="1">
      <c r="A80" s="207">
        <v>22</v>
      </c>
      <c r="B80" s="41" t="s">
        <v>70</v>
      </c>
      <c r="C80" s="217" t="s">
        <v>70</v>
      </c>
      <c r="D80" s="159" t="s">
        <v>107</v>
      </c>
      <c r="E80" s="26">
        <v>694</v>
      </c>
      <c r="F80" s="26">
        <v>92</v>
      </c>
      <c r="G80" s="162">
        <v>168507</v>
      </c>
      <c r="H80" s="167">
        <v>0</v>
      </c>
      <c r="I80" s="167">
        <v>7500</v>
      </c>
      <c r="J80" s="168">
        <v>0</v>
      </c>
      <c r="K80" s="168">
        <v>5</v>
      </c>
    </row>
    <row r="81" spans="1:11" ht="15" customHeight="1">
      <c r="A81" s="207"/>
      <c r="B81" s="42" t="s">
        <v>20</v>
      </c>
      <c r="C81" s="210"/>
      <c r="D81" s="160"/>
      <c r="E81" s="23">
        <v>794</v>
      </c>
      <c r="F81" s="23">
        <v>98</v>
      </c>
      <c r="G81" s="184"/>
      <c r="H81" s="167"/>
      <c r="I81" s="167"/>
      <c r="J81" s="168"/>
      <c r="K81" s="168"/>
    </row>
    <row r="82" spans="1:11" ht="15" customHeight="1" thickBot="1">
      <c r="A82" s="207"/>
      <c r="B82" s="43" t="s">
        <v>21</v>
      </c>
      <c r="C82" s="211"/>
      <c r="D82" s="161"/>
      <c r="E82" s="23">
        <v>184</v>
      </c>
      <c r="F82" s="23">
        <v>21</v>
      </c>
      <c r="G82" s="185"/>
      <c r="H82" s="167"/>
      <c r="I82" s="167"/>
      <c r="J82" s="168"/>
      <c r="K82" s="168"/>
    </row>
    <row r="83" spans="1:11" ht="45.75" customHeight="1">
      <c r="A83" s="207">
        <v>23</v>
      </c>
      <c r="B83" s="41" t="s">
        <v>40</v>
      </c>
      <c r="C83" s="217" t="s">
        <v>40</v>
      </c>
      <c r="D83" s="159" t="s">
        <v>107</v>
      </c>
      <c r="E83" s="35">
        <v>534</v>
      </c>
      <c r="F83" s="35">
        <v>37</v>
      </c>
      <c r="G83" s="162">
        <v>34461</v>
      </c>
      <c r="H83" s="167">
        <v>0</v>
      </c>
      <c r="I83" s="167">
        <v>0</v>
      </c>
      <c r="J83" s="168">
        <v>0</v>
      </c>
      <c r="K83" s="168">
        <v>0</v>
      </c>
    </row>
    <row r="84" spans="1:11" ht="15" customHeight="1">
      <c r="A84" s="207"/>
      <c r="B84" s="42" t="s">
        <v>30</v>
      </c>
      <c r="C84" s="210"/>
      <c r="D84" s="160"/>
      <c r="E84" s="36">
        <v>564</v>
      </c>
      <c r="F84" s="36">
        <v>35</v>
      </c>
      <c r="G84" s="184"/>
      <c r="H84" s="167"/>
      <c r="I84" s="167"/>
      <c r="J84" s="168"/>
      <c r="K84" s="168"/>
    </row>
    <row r="85" spans="1:11" ht="15" customHeight="1" thickBot="1">
      <c r="A85" s="207"/>
      <c r="B85" s="43" t="s">
        <v>0</v>
      </c>
      <c r="C85" s="211"/>
      <c r="D85" s="161"/>
      <c r="E85" s="37">
        <v>139</v>
      </c>
      <c r="F85" s="37">
        <v>10</v>
      </c>
      <c r="G85" s="185"/>
      <c r="H85" s="167"/>
      <c r="I85" s="167"/>
      <c r="J85" s="168"/>
      <c r="K85" s="168"/>
    </row>
    <row r="86" spans="1:11" ht="36.75" customHeight="1">
      <c r="A86" s="207">
        <v>24</v>
      </c>
      <c r="B86" s="41" t="s">
        <v>109</v>
      </c>
      <c r="C86" s="217" t="s">
        <v>36</v>
      </c>
      <c r="D86" s="159" t="s">
        <v>110</v>
      </c>
      <c r="E86" s="35">
        <v>2382</v>
      </c>
      <c r="F86" s="35">
        <v>2728</v>
      </c>
      <c r="G86" s="162">
        <v>366686</v>
      </c>
      <c r="H86" s="167">
        <v>22919</v>
      </c>
      <c r="I86" s="167">
        <v>50197</v>
      </c>
      <c r="J86" s="167">
        <v>14</v>
      </c>
      <c r="K86" s="167">
        <v>7</v>
      </c>
    </row>
    <row r="87" spans="1:11" ht="15" customHeight="1">
      <c r="A87" s="207"/>
      <c r="B87" s="42" t="s">
        <v>24</v>
      </c>
      <c r="C87" s="210"/>
      <c r="D87" s="160"/>
      <c r="E87" s="36">
        <v>2446</v>
      </c>
      <c r="F87" s="36">
        <v>2552</v>
      </c>
      <c r="G87" s="163"/>
      <c r="H87" s="167"/>
      <c r="I87" s="167"/>
      <c r="J87" s="167"/>
      <c r="K87" s="167"/>
    </row>
    <row r="88" spans="1:11" ht="15" customHeight="1" thickBot="1">
      <c r="A88" s="207"/>
      <c r="B88" s="43" t="s">
        <v>25</v>
      </c>
      <c r="C88" s="211"/>
      <c r="D88" s="161"/>
      <c r="E88" s="36">
        <v>946</v>
      </c>
      <c r="F88" s="36">
        <v>563</v>
      </c>
      <c r="G88" s="164"/>
      <c r="H88" s="167"/>
      <c r="I88" s="167"/>
      <c r="J88" s="167"/>
      <c r="K88" s="167"/>
    </row>
    <row r="89" spans="1:11" ht="45" customHeight="1">
      <c r="A89" s="207">
        <v>25</v>
      </c>
      <c r="B89" s="41" t="s">
        <v>39</v>
      </c>
      <c r="C89" s="208" t="s">
        <v>39</v>
      </c>
      <c r="D89" s="166" t="s">
        <v>107</v>
      </c>
      <c r="E89" s="63">
        <v>447</v>
      </c>
      <c r="F89" s="35">
        <v>48</v>
      </c>
      <c r="G89" s="165">
        <v>30287</v>
      </c>
      <c r="H89" s="167">
        <v>0</v>
      </c>
      <c r="I89" s="167">
        <v>0</v>
      </c>
      <c r="J89" s="168">
        <v>0</v>
      </c>
      <c r="K89" s="168">
        <v>0</v>
      </c>
    </row>
    <row r="90" spans="1:11" ht="15" customHeight="1">
      <c r="A90" s="207"/>
      <c r="B90" s="42" t="s">
        <v>31</v>
      </c>
      <c r="C90" s="209"/>
      <c r="D90" s="166"/>
      <c r="E90" s="52">
        <v>408</v>
      </c>
      <c r="F90" s="36">
        <v>50</v>
      </c>
      <c r="G90" s="165"/>
      <c r="H90" s="167"/>
      <c r="I90" s="167"/>
      <c r="J90" s="168"/>
      <c r="K90" s="168"/>
    </row>
    <row r="91" spans="1:11" ht="15" customHeight="1" thickBot="1">
      <c r="A91" s="207"/>
      <c r="B91" s="43" t="s">
        <v>32</v>
      </c>
      <c r="C91" s="218"/>
      <c r="D91" s="166"/>
      <c r="E91" s="64">
        <v>95</v>
      </c>
      <c r="F91" s="37">
        <v>13</v>
      </c>
      <c r="G91" s="165"/>
      <c r="H91" s="167"/>
      <c r="I91" s="167"/>
      <c r="J91" s="168"/>
      <c r="K91" s="168"/>
    </row>
    <row r="92" spans="1:11" ht="39" customHeight="1">
      <c r="A92" s="207">
        <v>26</v>
      </c>
      <c r="B92" s="53" t="s">
        <v>76</v>
      </c>
      <c r="C92" s="217" t="s">
        <v>76</v>
      </c>
      <c r="D92" s="60"/>
      <c r="E92" s="54">
        <v>531</v>
      </c>
      <c r="F92" s="54">
        <v>82</v>
      </c>
      <c r="G92" s="36">
        <v>42000</v>
      </c>
      <c r="H92" s="167">
        <v>0</v>
      </c>
      <c r="I92" s="167">
        <v>0</v>
      </c>
      <c r="J92" s="167">
        <v>0</v>
      </c>
      <c r="K92" s="167">
        <v>0</v>
      </c>
    </row>
    <row r="93" spans="1:11" ht="15" customHeight="1">
      <c r="A93" s="207"/>
      <c r="B93" s="42" t="s">
        <v>28</v>
      </c>
      <c r="C93" s="210"/>
      <c r="D93" s="22" t="s">
        <v>107</v>
      </c>
      <c r="E93" s="54">
        <v>553</v>
      </c>
      <c r="F93" s="54">
        <v>96</v>
      </c>
      <c r="G93" s="36"/>
      <c r="H93" s="167"/>
      <c r="I93" s="167"/>
      <c r="J93" s="167"/>
      <c r="K93" s="167"/>
    </row>
    <row r="94" spans="1:11" ht="15" customHeight="1" thickBot="1">
      <c r="A94" s="207"/>
      <c r="B94" s="43" t="s">
        <v>29</v>
      </c>
      <c r="C94" s="211"/>
      <c r="D94" s="55"/>
      <c r="E94" s="56">
        <v>182</v>
      </c>
      <c r="F94" s="56">
        <v>29</v>
      </c>
      <c r="G94" s="37"/>
      <c r="H94" s="167"/>
      <c r="I94" s="167"/>
      <c r="J94" s="167"/>
      <c r="K94" s="167"/>
    </row>
    <row r="95" spans="1:11" ht="56.25" customHeight="1">
      <c r="A95" s="207">
        <v>27</v>
      </c>
      <c r="B95" s="41" t="s">
        <v>77</v>
      </c>
      <c r="C95" s="217" t="s">
        <v>77</v>
      </c>
      <c r="D95" s="20"/>
      <c r="E95" s="35">
        <v>251</v>
      </c>
      <c r="F95" s="35">
        <v>8</v>
      </c>
      <c r="G95" s="162">
        <v>37500</v>
      </c>
      <c r="H95" s="167">
        <v>0</v>
      </c>
      <c r="I95" s="167">
        <v>0</v>
      </c>
      <c r="J95" s="167">
        <v>0</v>
      </c>
      <c r="K95" s="167">
        <v>0</v>
      </c>
    </row>
    <row r="96" spans="1:11" ht="15" customHeight="1">
      <c r="A96" s="207"/>
      <c r="B96" s="42" t="s">
        <v>82</v>
      </c>
      <c r="C96" s="210"/>
      <c r="D96" s="22" t="s">
        <v>102</v>
      </c>
      <c r="E96" s="36">
        <v>504</v>
      </c>
      <c r="F96" s="36">
        <v>33</v>
      </c>
      <c r="G96" s="163"/>
      <c r="H96" s="167"/>
      <c r="I96" s="167"/>
      <c r="J96" s="167"/>
      <c r="K96" s="167"/>
    </row>
    <row r="97" spans="1:11" ht="15" customHeight="1" thickBot="1">
      <c r="A97" s="207"/>
      <c r="B97" s="42" t="s">
        <v>83</v>
      </c>
      <c r="C97" s="210"/>
      <c r="D97" s="24"/>
      <c r="E97" s="31">
        <v>158</v>
      </c>
      <c r="F97" s="31">
        <v>8</v>
      </c>
      <c r="G97" s="164"/>
      <c r="H97" s="167"/>
      <c r="I97" s="167"/>
      <c r="J97" s="167"/>
      <c r="K97" s="167"/>
    </row>
    <row r="98" spans="1:11" ht="38.25">
      <c r="A98" s="207">
        <v>28</v>
      </c>
      <c r="B98" s="65" t="s">
        <v>80</v>
      </c>
      <c r="C98" s="208" t="s">
        <v>80</v>
      </c>
      <c r="D98" s="233" t="s">
        <v>102</v>
      </c>
      <c r="E98" s="28">
        <v>715</v>
      </c>
      <c r="F98" s="28">
        <v>76</v>
      </c>
      <c r="G98" s="228">
        <v>128861</v>
      </c>
      <c r="H98" s="167">
        <v>0</v>
      </c>
      <c r="I98" s="167">
        <v>0</v>
      </c>
      <c r="J98" s="168">
        <v>0</v>
      </c>
      <c r="K98" s="168">
        <v>0</v>
      </c>
    </row>
    <row r="99" spans="1:11" ht="12.75">
      <c r="A99" s="207"/>
      <c r="B99" s="66" t="s">
        <v>78</v>
      </c>
      <c r="C99" s="209"/>
      <c r="D99" s="234"/>
      <c r="E99" s="61">
        <v>524</v>
      </c>
      <c r="F99" s="61">
        <v>83</v>
      </c>
      <c r="G99" s="229"/>
      <c r="H99" s="167"/>
      <c r="I99" s="167"/>
      <c r="J99" s="168"/>
      <c r="K99" s="168"/>
    </row>
    <row r="100" spans="1:11" ht="13.5" thickBot="1">
      <c r="A100" s="207"/>
      <c r="B100" s="67" t="s">
        <v>79</v>
      </c>
      <c r="C100" s="218"/>
      <c r="D100" s="235"/>
      <c r="E100" s="62">
        <v>117</v>
      </c>
      <c r="F100" s="62">
        <v>17</v>
      </c>
      <c r="G100" s="230"/>
      <c r="H100" s="167"/>
      <c r="I100" s="167"/>
      <c r="J100" s="168"/>
      <c r="K100" s="168"/>
    </row>
    <row r="101" spans="1:11" ht="25.5">
      <c r="A101" s="207">
        <v>29</v>
      </c>
      <c r="B101" s="65" t="s">
        <v>81</v>
      </c>
      <c r="C101" s="208" t="s">
        <v>80</v>
      </c>
      <c r="D101" s="233" t="s">
        <v>103</v>
      </c>
      <c r="E101" s="28">
        <v>3426</v>
      </c>
      <c r="F101" s="28">
        <v>124</v>
      </c>
      <c r="G101" s="162">
        <v>309645</v>
      </c>
      <c r="H101" s="167">
        <v>0</v>
      </c>
      <c r="I101" s="167">
        <v>0</v>
      </c>
      <c r="J101" s="168">
        <v>0</v>
      </c>
      <c r="K101" s="168">
        <v>0</v>
      </c>
    </row>
    <row r="102" spans="1:11" ht="12.75">
      <c r="A102" s="207"/>
      <c r="B102" s="66" t="s">
        <v>84</v>
      </c>
      <c r="C102" s="209"/>
      <c r="D102" s="234"/>
      <c r="E102" s="30">
        <v>3516</v>
      </c>
      <c r="F102" s="30">
        <v>130</v>
      </c>
      <c r="G102" s="163"/>
      <c r="H102" s="167"/>
      <c r="I102" s="167"/>
      <c r="J102" s="168"/>
      <c r="K102" s="168"/>
    </row>
    <row r="103" spans="1:11" ht="13.5" thickBot="1">
      <c r="A103" s="207"/>
      <c r="B103" s="67" t="s">
        <v>85</v>
      </c>
      <c r="C103" s="218"/>
      <c r="D103" s="235"/>
      <c r="E103" s="31">
        <v>909</v>
      </c>
      <c r="F103" s="31">
        <v>25</v>
      </c>
      <c r="G103" s="164"/>
      <c r="H103" s="167"/>
      <c r="I103" s="167"/>
      <c r="J103" s="168"/>
      <c r="K103" s="168"/>
    </row>
    <row r="104" spans="1:11" ht="33.75" customHeight="1">
      <c r="A104" s="18"/>
      <c r="B104" s="6"/>
      <c r="C104" s="17" t="s">
        <v>100</v>
      </c>
      <c r="D104" s="4">
        <v>99</v>
      </c>
      <c r="E104" s="81">
        <f>SUM(E8+E11+E14+E20+E23+E26+E29+E32+E35+E41+E44+E47+E53+E56+E59+E62+E65+E68+E71+E74+E77+E80+E83+E86+E89+E92+E95+E98+E101)</f>
        <v>45842</v>
      </c>
      <c r="F104" s="81">
        <f>SUM(F8+F11+F14+F20+F23+F26+F29+F32+F35+F41+F44+F47+F53+F56+F59+F62+F65+F68+F71+F74+F77+F80+F83+F86+F89+F92+F95+F98+F101)</f>
        <v>28911</v>
      </c>
      <c r="G104" s="80">
        <f>SUM(G8:G103)</f>
        <v>17271477</v>
      </c>
      <c r="H104" s="80">
        <f>SUM(H8:H103)</f>
        <v>711522</v>
      </c>
      <c r="I104" s="80">
        <f>SUM(I8:I103)</f>
        <v>189104</v>
      </c>
      <c r="J104" s="80">
        <f>SUM(J8:J103)</f>
        <v>305</v>
      </c>
      <c r="K104" s="80">
        <f>SUM(K8:K103)</f>
        <v>56</v>
      </c>
    </row>
    <row r="105" spans="1:9" ht="12.75">
      <c r="A105" s="18"/>
      <c r="B105" s="6"/>
      <c r="C105" s="17" t="s">
        <v>101</v>
      </c>
      <c r="D105" s="4">
        <v>3</v>
      </c>
      <c r="E105" s="81">
        <f>SUM(E9+E12+E15+E21+E24+E27+E30+E33+E36+E42+E45+E48+E54+E57+E60+E63+E66+E69+E72+E75+E78+E81+E84+E87+E90+E93+E96+E99+E102)</f>
        <v>48708</v>
      </c>
      <c r="F105" s="81">
        <f>SUM(F9+F12+F15+F21+F24+F27+F30+F33+F36+F42+F45+F48+F54+F57+F60+F63+F66+F69+F72+F75+F78+F81+F84+F87+F90+F93+F96+F99+F102)</f>
        <v>34340</v>
      </c>
      <c r="G105" s="4"/>
      <c r="H105" s="69"/>
      <c r="I105" s="69"/>
    </row>
    <row r="106" spans="1:9" ht="12.75">
      <c r="A106" s="18"/>
      <c r="B106" s="6"/>
      <c r="C106" s="17"/>
      <c r="D106" s="4"/>
      <c r="E106" s="81">
        <f>SUM(E10+E13+E16+E22+E25+E28+E31+E34+E37+E40+E43+E46+E49+E55+E58+E61+E64+E67+E70+E73+E76+E79+E82+E85+E88+E91+E94+E97+E100+E103)</f>
        <v>12249</v>
      </c>
      <c r="F106" s="81">
        <f>SUM(F10+F13+F16+F22+F25+F28+F31+F34+F37+F40+F43+F46+F49+F55+F58+F61+F64+F67+F70+F73+F76+F79+F82+F85+F88+F91+F94+F97+F100+F103)</f>
        <v>9875</v>
      </c>
      <c r="G106" s="4"/>
      <c r="H106" s="69"/>
      <c r="I106" s="69"/>
    </row>
    <row r="107" spans="1:9" ht="12.75">
      <c r="A107" s="18"/>
      <c r="B107" s="6"/>
      <c r="C107" s="17"/>
      <c r="D107" s="82" t="s">
        <v>101</v>
      </c>
      <c r="E107" s="80">
        <f>SUM(E18+E19+E39+E51)</f>
        <v>80</v>
      </c>
      <c r="F107" s="80">
        <f>SUM(F18+F19+F39+F51)</f>
        <v>36</v>
      </c>
      <c r="G107" s="4"/>
      <c r="H107" s="69"/>
      <c r="I107" s="69"/>
    </row>
    <row r="108" spans="1:9" ht="13.5" thickBot="1">
      <c r="A108" s="19"/>
      <c r="E108" s="68">
        <f>SUM(E8:E103)</f>
        <v>106879</v>
      </c>
      <c r="H108" s="69"/>
      <c r="I108" s="69"/>
    </row>
    <row r="109" spans="1:12" ht="25.5">
      <c r="A109" s="220">
        <v>30</v>
      </c>
      <c r="B109" s="7" t="s">
        <v>88</v>
      </c>
      <c r="C109" s="221" t="s">
        <v>88</v>
      </c>
      <c r="D109" s="224" t="s">
        <v>104</v>
      </c>
      <c r="E109" s="13">
        <v>33372</v>
      </c>
      <c r="F109" s="10">
        <v>817</v>
      </c>
      <c r="G109" s="227">
        <v>3731077</v>
      </c>
      <c r="H109" s="227">
        <v>503</v>
      </c>
      <c r="I109" s="232">
        <v>134038</v>
      </c>
      <c r="J109" s="231">
        <v>3</v>
      </c>
      <c r="K109" s="231">
        <v>231</v>
      </c>
      <c r="L109" s="16"/>
    </row>
    <row r="110" spans="1:12" ht="12.75">
      <c r="A110" s="220"/>
      <c r="B110" s="8" t="s">
        <v>86</v>
      </c>
      <c r="C110" s="222"/>
      <c r="D110" s="225"/>
      <c r="E110" s="14">
        <v>30588</v>
      </c>
      <c r="F110" s="33">
        <v>803</v>
      </c>
      <c r="G110" s="227"/>
      <c r="H110" s="227"/>
      <c r="I110" s="232"/>
      <c r="J110" s="231"/>
      <c r="K110" s="231"/>
      <c r="L110" s="16"/>
    </row>
    <row r="111" spans="1:12" ht="20.25" customHeight="1" thickBot="1">
      <c r="A111" s="220"/>
      <c r="B111" s="9" t="s">
        <v>87</v>
      </c>
      <c r="C111" s="223"/>
      <c r="D111" s="226"/>
      <c r="E111" s="15">
        <v>6140</v>
      </c>
      <c r="F111" s="34">
        <v>204</v>
      </c>
      <c r="G111" s="227"/>
      <c r="H111" s="227"/>
      <c r="I111" s="232"/>
      <c r="J111" s="231"/>
      <c r="K111" s="231"/>
      <c r="L111" s="16"/>
    </row>
    <row r="113" spans="5:11" ht="12.75">
      <c r="E113" s="68">
        <f aca="true" t="shared" si="0" ref="E113:F115">SUM(E109)</f>
        <v>33372</v>
      </c>
      <c r="F113" s="68">
        <f t="shared" si="0"/>
        <v>817</v>
      </c>
      <c r="G113" s="68">
        <f>SUM(G109:G111)</f>
        <v>3731077</v>
      </c>
      <c r="H113" s="68">
        <f>SUM(H109:H111)</f>
        <v>503</v>
      </c>
      <c r="I113" s="68">
        <f>SUM(I109:I111)</f>
        <v>134038</v>
      </c>
      <c r="J113" s="68">
        <f>SUM(J109:J111)</f>
        <v>3</v>
      </c>
      <c r="K113" s="68">
        <f>SUM(K109:K111)</f>
        <v>231</v>
      </c>
    </row>
    <row r="114" spans="5:6" ht="12.75">
      <c r="E114" s="68">
        <f t="shared" si="0"/>
        <v>30588</v>
      </c>
      <c r="F114" s="68">
        <f t="shared" si="0"/>
        <v>803</v>
      </c>
    </row>
    <row r="115" spans="5:6" ht="12.75">
      <c r="E115" s="68">
        <f t="shared" si="0"/>
        <v>6140</v>
      </c>
      <c r="F115" s="68">
        <f t="shared" si="0"/>
        <v>204</v>
      </c>
    </row>
  </sheetData>
  <sheetProtection/>
  <mergeCells count="234">
    <mergeCell ref="D98:D100"/>
    <mergeCell ref="K32:K34"/>
    <mergeCell ref="H29:H31"/>
    <mergeCell ref="I29:I31"/>
    <mergeCell ref="J29:J31"/>
    <mergeCell ref="K29:K31"/>
    <mergeCell ref="D32:D34"/>
    <mergeCell ref="J38:J40"/>
    <mergeCell ref="H35:H37"/>
    <mergeCell ref="D35:D37"/>
    <mergeCell ref="D38:D40"/>
    <mergeCell ref="D20:D22"/>
    <mergeCell ref="D23:D25"/>
    <mergeCell ref="D26:D28"/>
    <mergeCell ref="K41:K43"/>
    <mergeCell ref="J8:J10"/>
    <mergeCell ref="I11:I13"/>
    <mergeCell ref="J11:J13"/>
    <mergeCell ref="I17:I19"/>
    <mergeCell ref="K8:K10"/>
    <mergeCell ref="I8:I10"/>
    <mergeCell ref="I32:I34"/>
    <mergeCell ref="J62:J64"/>
    <mergeCell ref="I65:I67"/>
    <mergeCell ref="J65:J67"/>
    <mergeCell ref="J26:J28"/>
    <mergeCell ref="K65:K67"/>
    <mergeCell ref="I74:I76"/>
    <mergeCell ref="K71:K73"/>
    <mergeCell ref="K50:K52"/>
    <mergeCell ref="J56:J58"/>
    <mergeCell ref="H41:H43"/>
    <mergeCell ref="I56:I58"/>
    <mergeCell ref="H59:H61"/>
    <mergeCell ref="I59:I61"/>
    <mergeCell ref="J59:J61"/>
    <mergeCell ref="K35:K37"/>
    <mergeCell ref="H38:H40"/>
    <mergeCell ref="I47:I49"/>
    <mergeCell ref="J50:J52"/>
    <mergeCell ref="K38:K40"/>
    <mergeCell ref="J41:J43"/>
    <mergeCell ref="I35:I37"/>
    <mergeCell ref="J35:J37"/>
    <mergeCell ref="D56:D58"/>
    <mergeCell ref="H56:H58"/>
    <mergeCell ref="H62:H64"/>
    <mergeCell ref="J80:J82"/>
    <mergeCell ref="K80:K82"/>
    <mergeCell ref="K74:K76"/>
    <mergeCell ref="J77:J79"/>
    <mergeCell ref="K77:K79"/>
    <mergeCell ref="I68:I70"/>
    <mergeCell ref="J68:J70"/>
    <mergeCell ref="J101:J103"/>
    <mergeCell ref="K101:K103"/>
    <mergeCell ref="G101:G103"/>
    <mergeCell ref="H53:H55"/>
    <mergeCell ref="I53:I55"/>
    <mergeCell ref="J53:J55"/>
    <mergeCell ref="K53:K55"/>
    <mergeCell ref="G56:G58"/>
    <mergeCell ref="H80:H82"/>
    <mergeCell ref="I80:I82"/>
    <mergeCell ref="K4:K7"/>
    <mergeCell ref="K109:K111"/>
    <mergeCell ref="D101:D103"/>
    <mergeCell ref="D50:D52"/>
    <mergeCell ref="D47:D49"/>
    <mergeCell ref="G50:G52"/>
    <mergeCell ref="G47:G49"/>
    <mergeCell ref="H44:H46"/>
    <mergeCell ref="H101:H103"/>
    <mergeCell ref="I101:I103"/>
    <mergeCell ref="H109:H111"/>
    <mergeCell ref="I4:I7"/>
    <mergeCell ref="I109:I111"/>
    <mergeCell ref="H86:H88"/>
    <mergeCell ref="I86:I88"/>
    <mergeCell ref="I14:I16"/>
    <mergeCell ref="I62:I64"/>
    <mergeCell ref="H77:H79"/>
    <mergeCell ref="I77:I79"/>
    <mergeCell ref="H65:H67"/>
    <mergeCell ref="D109:D111"/>
    <mergeCell ref="G109:G111"/>
    <mergeCell ref="G98:G100"/>
    <mergeCell ref="J4:J7"/>
    <mergeCell ref="J109:J111"/>
    <mergeCell ref="I50:I52"/>
    <mergeCell ref="I44:I46"/>
    <mergeCell ref="H50:H52"/>
    <mergeCell ref="J47:J49"/>
    <mergeCell ref="J44:J46"/>
    <mergeCell ref="A98:A100"/>
    <mergeCell ref="A101:A103"/>
    <mergeCell ref="A109:A111"/>
    <mergeCell ref="C109:C111"/>
    <mergeCell ref="C92:C94"/>
    <mergeCell ref="C95:C97"/>
    <mergeCell ref="C98:C100"/>
    <mergeCell ref="C101:C103"/>
    <mergeCell ref="A80:A82"/>
    <mergeCell ref="A83:A85"/>
    <mergeCell ref="A86:A88"/>
    <mergeCell ref="A89:A91"/>
    <mergeCell ref="A92:A94"/>
    <mergeCell ref="A95:A97"/>
    <mergeCell ref="A74:A76"/>
    <mergeCell ref="C74:C79"/>
    <mergeCell ref="A44:A46"/>
    <mergeCell ref="A47:A52"/>
    <mergeCell ref="C29:C34"/>
    <mergeCell ref="A77:A79"/>
    <mergeCell ref="C35:C46"/>
    <mergeCell ref="C80:C82"/>
    <mergeCell ref="C83:C85"/>
    <mergeCell ref="C86:C88"/>
    <mergeCell ref="C89:C91"/>
    <mergeCell ref="A59:A61"/>
    <mergeCell ref="A62:A64"/>
    <mergeCell ref="A65:A67"/>
    <mergeCell ref="A68:A70"/>
    <mergeCell ref="C59:C73"/>
    <mergeCell ref="A71:A73"/>
    <mergeCell ref="A20:A22"/>
    <mergeCell ref="A23:A25"/>
    <mergeCell ref="C47:C58"/>
    <mergeCell ref="A26:A28"/>
    <mergeCell ref="A56:A58"/>
    <mergeCell ref="A53:A55"/>
    <mergeCell ref="A41:A43"/>
    <mergeCell ref="C11:C28"/>
    <mergeCell ref="A11:A13"/>
    <mergeCell ref="A14:A19"/>
    <mergeCell ref="A4:A7"/>
    <mergeCell ref="B4:B7"/>
    <mergeCell ref="C4:C7"/>
    <mergeCell ref="D8:D10"/>
    <mergeCell ref="G8:G10"/>
    <mergeCell ref="A35:A40"/>
    <mergeCell ref="D29:D31"/>
    <mergeCell ref="G32:G34"/>
    <mergeCell ref="A29:A31"/>
    <mergeCell ref="A32:A34"/>
    <mergeCell ref="H8:H10"/>
    <mergeCell ref="G4:G7"/>
    <mergeCell ref="A8:A10"/>
    <mergeCell ref="H4:H7"/>
    <mergeCell ref="H11:H13"/>
    <mergeCell ref="H26:H28"/>
    <mergeCell ref="H14:H16"/>
    <mergeCell ref="H17:H19"/>
    <mergeCell ref="C8:C10"/>
    <mergeCell ref="G26:G28"/>
    <mergeCell ref="K11:K13"/>
    <mergeCell ref="K20:K22"/>
    <mergeCell ref="H23:H25"/>
    <mergeCell ref="I20:I22"/>
    <mergeCell ref="J20:J22"/>
    <mergeCell ref="G35:G37"/>
    <mergeCell ref="K26:K28"/>
    <mergeCell ref="J17:J19"/>
    <mergeCell ref="K17:K19"/>
    <mergeCell ref="J14:J16"/>
    <mergeCell ref="G83:G85"/>
    <mergeCell ref="G80:G82"/>
    <mergeCell ref="G68:G70"/>
    <mergeCell ref="G65:G67"/>
    <mergeCell ref="G11:G13"/>
    <mergeCell ref="G44:G46"/>
    <mergeCell ref="G23:G25"/>
    <mergeCell ref="D41:D43"/>
    <mergeCell ref="D53:D55"/>
    <mergeCell ref="K89:K91"/>
    <mergeCell ref="D14:D16"/>
    <mergeCell ref="D17:D19"/>
    <mergeCell ref="G14:G16"/>
    <mergeCell ref="G17:G19"/>
    <mergeCell ref="I89:I91"/>
    <mergeCell ref="J89:J91"/>
    <mergeCell ref="H68:H70"/>
    <mergeCell ref="H20:H22"/>
    <mergeCell ref="G38:G40"/>
    <mergeCell ref="H47:H49"/>
    <mergeCell ref="H32:H34"/>
    <mergeCell ref="J32:J34"/>
    <mergeCell ref="I38:I40"/>
    <mergeCell ref="K14:K16"/>
    <mergeCell ref="I23:I25"/>
    <mergeCell ref="J23:J25"/>
    <mergeCell ref="K23:K25"/>
    <mergeCell ref="K59:K61"/>
    <mergeCell ref="K44:K46"/>
    <mergeCell ref="I26:I28"/>
    <mergeCell ref="K56:K58"/>
    <mergeCell ref="I41:I43"/>
    <mergeCell ref="K47:K49"/>
    <mergeCell ref="H83:H85"/>
    <mergeCell ref="I83:I85"/>
    <mergeCell ref="J83:J85"/>
    <mergeCell ref="K83:K85"/>
    <mergeCell ref="H74:H76"/>
    <mergeCell ref="J74:J76"/>
    <mergeCell ref="H98:H100"/>
    <mergeCell ref="I98:I100"/>
    <mergeCell ref="J98:J100"/>
    <mergeCell ref="K98:K100"/>
    <mergeCell ref="J86:J88"/>
    <mergeCell ref="K92:K94"/>
    <mergeCell ref="H89:H91"/>
    <mergeCell ref="H95:H97"/>
    <mergeCell ref="I95:I97"/>
    <mergeCell ref="J95:J97"/>
    <mergeCell ref="K95:K97"/>
    <mergeCell ref="K86:K88"/>
    <mergeCell ref="H92:H94"/>
    <mergeCell ref="I92:I94"/>
    <mergeCell ref="J92:J94"/>
    <mergeCell ref="G59:G61"/>
    <mergeCell ref="K68:K70"/>
    <mergeCell ref="H71:H73"/>
    <mergeCell ref="I71:I73"/>
    <mergeCell ref="J71:J73"/>
    <mergeCell ref="D83:D85"/>
    <mergeCell ref="D59:D61"/>
    <mergeCell ref="D80:D82"/>
    <mergeCell ref="G95:G97"/>
    <mergeCell ref="G86:G88"/>
    <mergeCell ref="G89:G91"/>
    <mergeCell ref="D89:D91"/>
    <mergeCell ref="D77:D79"/>
    <mergeCell ref="G74:G76"/>
    <mergeCell ref="D86:D88"/>
  </mergeCells>
  <printOptions/>
  <pageMargins left="0.75" right="0.75" top="1" bottom="1" header="0.5" footer="0.5"/>
  <pageSetup horizontalDpi="600" verticalDpi="600" orientation="landscape" paperSize="8" scale="83" r:id="rId1"/>
  <rowBreaks count="2" manualBreakCount="2">
    <brk id="34" max="10" man="1"/>
    <brk id="70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127"/>
  <sheetViews>
    <sheetView tabSelected="1" zoomScaleSheetLayoutView="59" zoomScalePageLayoutView="0" workbookViewId="0" topLeftCell="A22">
      <selection activeCell="F26" sqref="F26"/>
    </sheetView>
  </sheetViews>
  <sheetFormatPr defaultColWidth="9.140625" defaultRowHeight="12.75"/>
  <cols>
    <col min="1" max="1" width="5.00390625" style="0" customWidth="1"/>
    <col min="2" max="2" width="41.00390625" style="0" customWidth="1"/>
    <col min="3" max="3" width="14.57421875" style="0" customWidth="1"/>
    <col min="4" max="4" width="8.28125" style="0" customWidth="1"/>
    <col min="5" max="5" width="11.57421875" style="0" customWidth="1"/>
    <col min="6" max="6" width="8.421875" style="0" customWidth="1"/>
    <col min="7" max="7" width="13.7109375" style="0" customWidth="1"/>
    <col min="9" max="9" width="13.7109375" style="0" customWidth="1"/>
  </cols>
  <sheetData>
    <row r="1" spans="1:9" ht="19.5" customHeight="1">
      <c r="A1" s="84"/>
      <c r="B1" s="84"/>
      <c r="C1" s="84"/>
      <c r="D1" s="84"/>
      <c r="E1" s="84"/>
      <c r="F1" s="84"/>
      <c r="G1" s="84"/>
      <c r="H1" s="84"/>
      <c r="I1" s="84"/>
    </row>
    <row r="2" spans="1:9" ht="19.5" customHeight="1">
      <c r="A2" s="84"/>
      <c r="B2" s="83" t="s">
        <v>149</v>
      </c>
      <c r="C2" s="83"/>
      <c r="D2" s="84"/>
      <c r="E2" s="94" t="s">
        <v>189</v>
      </c>
      <c r="F2" s="109"/>
      <c r="G2" s="84"/>
      <c r="H2" s="84"/>
      <c r="I2" s="84"/>
    </row>
    <row r="3" spans="1:256" ht="19.5" customHeight="1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83"/>
      <c r="BU3" s="83"/>
      <c r="BV3" s="83"/>
      <c r="BW3" s="83"/>
      <c r="BX3" s="83"/>
      <c r="BY3" s="83"/>
      <c r="BZ3" s="83"/>
      <c r="CA3" s="83"/>
      <c r="CB3" s="83"/>
      <c r="CC3" s="83"/>
      <c r="CD3" s="83"/>
      <c r="CE3" s="83"/>
      <c r="CF3" s="83"/>
      <c r="CG3" s="83"/>
      <c r="CH3" s="83"/>
      <c r="CI3" s="83"/>
      <c r="CJ3" s="83"/>
      <c r="CK3" s="83"/>
      <c r="CL3" s="83"/>
      <c r="CM3" s="83"/>
      <c r="CN3" s="83"/>
      <c r="CO3" s="83"/>
      <c r="CP3" s="83"/>
      <c r="CQ3" s="83"/>
      <c r="CR3" s="83"/>
      <c r="CS3" s="83"/>
      <c r="CT3" s="83"/>
      <c r="CU3" s="83"/>
      <c r="CV3" s="83"/>
      <c r="CW3" s="83"/>
      <c r="CX3" s="83"/>
      <c r="CY3" s="83"/>
      <c r="CZ3" s="83"/>
      <c r="DA3" s="83"/>
      <c r="DB3" s="83"/>
      <c r="DC3" s="83"/>
      <c r="DD3" s="83"/>
      <c r="DE3" s="83"/>
      <c r="DF3" s="83"/>
      <c r="DG3" s="83"/>
      <c r="DH3" s="83"/>
      <c r="DI3" s="83"/>
      <c r="DJ3" s="83"/>
      <c r="DK3" s="83"/>
      <c r="DL3" s="83"/>
      <c r="DM3" s="83"/>
      <c r="DN3" s="83"/>
      <c r="DO3" s="83"/>
      <c r="DP3" s="83"/>
      <c r="DQ3" s="83"/>
      <c r="DR3" s="83"/>
      <c r="DS3" s="83"/>
      <c r="DT3" s="83"/>
      <c r="DU3" s="83"/>
      <c r="DV3" s="83"/>
      <c r="DW3" s="83"/>
      <c r="DX3" s="83"/>
      <c r="DY3" s="83"/>
      <c r="DZ3" s="83"/>
      <c r="EA3" s="83"/>
      <c r="EB3" s="83"/>
      <c r="EC3" s="83"/>
      <c r="ED3" s="83"/>
      <c r="EE3" s="83"/>
      <c r="EF3" s="83"/>
      <c r="EG3" s="83"/>
      <c r="EH3" s="83"/>
      <c r="EI3" s="83"/>
      <c r="EJ3" s="83"/>
      <c r="EK3" s="83"/>
      <c r="EL3" s="83"/>
      <c r="EM3" s="83"/>
      <c r="EN3" s="83"/>
      <c r="EO3" s="83"/>
      <c r="EP3" s="83"/>
      <c r="EQ3" s="83"/>
      <c r="ER3" s="83"/>
      <c r="ES3" s="83"/>
      <c r="ET3" s="83"/>
      <c r="EU3" s="83"/>
      <c r="EV3" s="83"/>
      <c r="EW3" s="83"/>
      <c r="EX3" s="83"/>
      <c r="EY3" s="83"/>
      <c r="EZ3" s="83"/>
      <c r="FA3" s="83"/>
      <c r="FB3" s="83"/>
      <c r="FC3" s="83"/>
      <c r="FD3" s="83"/>
      <c r="FE3" s="83"/>
      <c r="FF3" s="83"/>
      <c r="FG3" s="83"/>
      <c r="FH3" s="83"/>
      <c r="FI3" s="83"/>
      <c r="FJ3" s="83"/>
      <c r="FK3" s="83"/>
      <c r="FL3" s="83"/>
      <c r="FM3" s="83"/>
      <c r="FN3" s="83"/>
      <c r="FO3" s="83"/>
      <c r="FP3" s="83"/>
      <c r="FQ3" s="83"/>
      <c r="FR3" s="83"/>
      <c r="FS3" s="83"/>
      <c r="FT3" s="83"/>
      <c r="FU3" s="83"/>
      <c r="FV3" s="83"/>
      <c r="FW3" s="83"/>
      <c r="FX3" s="83"/>
      <c r="FY3" s="83"/>
      <c r="FZ3" s="83"/>
      <c r="GA3" s="83"/>
      <c r="GB3" s="83"/>
      <c r="GC3" s="83"/>
      <c r="GD3" s="83"/>
      <c r="GE3" s="83"/>
      <c r="GF3" s="83"/>
      <c r="GG3" s="83"/>
      <c r="GH3" s="83"/>
      <c r="GI3" s="83"/>
      <c r="GJ3" s="83"/>
      <c r="GK3" s="83"/>
      <c r="GL3" s="83"/>
      <c r="GM3" s="83"/>
      <c r="GN3" s="83"/>
      <c r="GO3" s="83"/>
      <c r="GP3" s="83"/>
      <c r="GQ3" s="83"/>
      <c r="GR3" s="83"/>
      <c r="GS3" s="83"/>
      <c r="GT3" s="83"/>
      <c r="GU3" s="83"/>
      <c r="GV3" s="83"/>
      <c r="GW3" s="83"/>
      <c r="GX3" s="83"/>
      <c r="GY3" s="83"/>
      <c r="GZ3" s="83"/>
      <c r="HA3" s="83"/>
      <c r="HB3" s="83"/>
      <c r="HC3" s="83"/>
      <c r="HD3" s="83"/>
      <c r="HE3" s="83"/>
      <c r="HF3" s="83"/>
      <c r="HG3" s="83"/>
      <c r="HH3" s="83"/>
      <c r="HI3" s="83"/>
      <c r="HJ3" s="83"/>
      <c r="HK3" s="83"/>
      <c r="HL3" s="83"/>
      <c r="HM3" s="83"/>
      <c r="HN3" s="83"/>
      <c r="HO3" s="83"/>
      <c r="HP3" s="83"/>
      <c r="HQ3" s="83"/>
      <c r="HR3" s="83"/>
      <c r="HS3" s="83"/>
      <c r="HT3" s="83"/>
      <c r="HU3" s="83"/>
      <c r="HV3" s="83"/>
      <c r="HW3" s="83"/>
      <c r="HX3" s="83"/>
      <c r="HY3" s="83"/>
      <c r="HZ3" s="83"/>
      <c r="IA3" s="83"/>
      <c r="IB3" s="83"/>
      <c r="IC3" s="83"/>
      <c r="ID3" s="83"/>
      <c r="IE3" s="83"/>
      <c r="IF3" s="83"/>
      <c r="IG3" s="83"/>
      <c r="IH3" s="83"/>
      <c r="II3" s="83"/>
      <c r="IJ3" s="83"/>
      <c r="IK3" s="83"/>
      <c r="IL3" s="83"/>
      <c r="IM3" s="83"/>
      <c r="IN3" s="83"/>
      <c r="IO3" s="83"/>
      <c r="IP3" s="83"/>
      <c r="IQ3" s="83"/>
      <c r="IR3" s="83"/>
      <c r="IS3" s="83"/>
      <c r="IT3" s="83"/>
      <c r="IU3" s="83"/>
      <c r="IV3" s="83"/>
    </row>
    <row r="4" spans="1:256" ht="15.75">
      <c r="A4" s="83"/>
      <c r="B4" s="83" t="s">
        <v>150</v>
      </c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  <c r="CA4" s="83"/>
      <c r="CB4" s="83"/>
      <c r="CC4" s="83"/>
      <c r="CD4" s="83"/>
      <c r="CE4" s="83"/>
      <c r="CF4" s="83"/>
      <c r="CG4" s="83"/>
      <c r="CH4" s="83"/>
      <c r="CI4" s="83"/>
      <c r="CJ4" s="83"/>
      <c r="CK4" s="83"/>
      <c r="CL4" s="83"/>
      <c r="CM4" s="83"/>
      <c r="CN4" s="83"/>
      <c r="CO4" s="83"/>
      <c r="CP4" s="83"/>
      <c r="CQ4" s="83"/>
      <c r="CR4" s="83"/>
      <c r="CS4" s="83"/>
      <c r="CT4" s="83"/>
      <c r="CU4" s="83"/>
      <c r="CV4" s="83"/>
      <c r="CW4" s="83"/>
      <c r="CX4" s="83"/>
      <c r="CY4" s="83"/>
      <c r="CZ4" s="83"/>
      <c r="DA4" s="83"/>
      <c r="DB4" s="83"/>
      <c r="DC4" s="83"/>
      <c r="DD4" s="83"/>
      <c r="DE4" s="83"/>
      <c r="DF4" s="83"/>
      <c r="DG4" s="83"/>
      <c r="DH4" s="83"/>
      <c r="DI4" s="83"/>
      <c r="DJ4" s="83"/>
      <c r="DK4" s="83"/>
      <c r="DL4" s="83"/>
      <c r="DM4" s="83"/>
      <c r="DN4" s="83"/>
      <c r="DO4" s="83"/>
      <c r="DP4" s="83"/>
      <c r="DQ4" s="83"/>
      <c r="DR4" s="83"/>
      <c r="DS4" s="83"/>
      <c r="DT4" s="83"/>
      <c r="DU4" s="83"/>
      <c r="DV4" s="83"/>
      <c r="DW4" s="83"/>
      <c r="DX4" s="83"/>
      <c r="DY4" s="83"/>
      <c r="DZ4" s="83"/>
      <c r="EA4" s="83"/>
      <c r="EB4" s="83"/>
      <c r="EC4" s="83"/>
      <c r="ED4" s="83"/>
      <c r="EE4" s="83"/>
      <c r="EF4" s="83"/>
      <c r="EG4" s="83"/>
      <c r="EH4" s="83"/>
      <c r="EI4" s="83"/>
      <c r="EJ4" s="83"/>
      <c r="EK4" s="83"/>
      <c r="EL4" s="83"/>
      <c r="EM4" s="83"/>
      <c r="EN4" s="83"/>
      <c r="EO4" s="83"/>
      <c r="EP4" s="83"/>
      <c r="EQ4" s="83"/>
      <c r="ER4" s="83"/>
      <c r="ES4" s="83"/>
      <c r="ET4" s="83"/>
      <c r="EU4" s="83"/>
      <c r="EV4" s="83"/>
      <c r="EW4" s="83"/>
      <c r="EX4" s="83"/>
      <c r="EY4" s="83"/>
      <c r="EZ4" s="83"/>
      <c r="FA4" s="83"/>
      <c r="FB4" s="83"/>
      <c r="FC4" s="83"/>
      <c r="FD4" s="83"/>
      <c r="FE4" s="83"/>
      <c r="FF4" s="83"/>
      <c r="FG4" s="83"/>
      <c r="FH4" s="83"/>
      <c r="FI4" s="83"/>
      <c r="FJ4" s="83"/>
      <c r="FK4" s="83"/>
      <c r="FL4" s="83"/>
      <c r="FM4" s="83"/>
      <c r="FN4" s="83"/>
      <c r="FO4" s="83"/>
      <c r="FP4" s="83"/>
      <c r="FQ4" s="83"/>
      <c r="FR4" s="83"/>
      <c r="FS4" s="83"/>
      <c r="FT4" s="83"/>
      <c r="FU4" s="83"/>
      <c r="FV4" s="83"/>
      <c r="FW4" s="83"/>
      <c r="FX4" s="83"/>
      <c r="FY4" s="83"/>
      <c r="FZ4" s="83"/>
      <c r="GA4" s="83"/>
      <c r="GB4" s="83"/>
      <c r="GC4" s="83"/>
      <c r="GD4" s="83"/>
      <c r="GE4" s="83"/>
      <c r="GF4" s="83"/>
      <c r="GG4" s="83"/>
      <c r="GH4" s="83"/>
      <c r="GI4" s="83"/>
      <c r="GJ4" s="83"/>
      <c r="GK4" s="83"/>
      <c r="GL4" s="83"/>
      <c r="GM4" s="83"/>
      <c r="GN4" s="83"/>
      <c r="GO4" s="83"/>
      <c r="GP4" s="83"/>
      <c r="GQ4" s="83"/>
      <c r="GR4" s="83"/>
      <c r="GS4" s="83"/>
      <c r="GT4" s="83"/>
      <c r="GU4" s="83"/>
      <c r="GV4" s="83"/>
      <c r="GW4" s="83"/>
      <c r="GX4" s="83"/>
      <c r="GY4" s="83"/>
      <c r="GZ4" s="83"/>
      <c r="HA4" s="83"/>
      <c r="HB4" s="83"/>
      <c r="HC4" s="83"/>
      <c r="HD4" s="83"/>
      <c r="HE4" s="83"/>
      <c r="HF4" s="83"/>
      <c r="HG4" s="83"/>
      <c r="HH4" s="83"/>
      <c r="HI4" s="83"/>
      <c r="HJ4" s="83"/>
      <c r="HK4" s="83"/>
      <c r="HL4" s="83"/>
      <c r="HM4" s="83"/>
      <c r="HN4" s="83"/>
      <c r="HO4" s="83"/>
      <c r="HP4" s="83"/>
      <c r="HQ4" s="83"/>
      <c r="HR4" s="83"/>
      <c r="HS4" s="83"/>
      <c r="HT4" s="83"/>
      <c r="HU4" s="83"/>
      <c r="HV4" s="83"/>
      <c r="HW4" s="83"/>
      <c r="HX4" s="83"/>
      <c r="HY4" s="83"/>
      <c r="HZ4" s="83"/>
      <c r="IA4" s="83"/>
      <c r="IB4" s="83"/>
      <c r="IC4" s="83"/>
      <c r="ID4" s="83"/>
      <c r="IE4" s="83"/>
      <c r="IF4" s="83"/>
      <c r="IG4" s="83"/>
      <c r="IH4" s="83"/>
      <c r="II4" s="83"/>
      <c r="IJ4" s="83"/>
      <c r="IK4" s="83"/>
      <c r="IL4" s="83"/>
      <c r="IM4" s="83"/>
      <c r="IN4" s="83"/>
      <c r="IO4" s="83"/>
      <c r="IP4" s="83"/>
      <c r="IQ4" s="83"/>
      <c r="IR4" s="83"/>
      <c r="IS4" s="83"/>
      <c r="IT4" s="83"/>
      <c r="IU4" s="83"/>
      <c r="IV4" s="83"/>
    </row>
    <row r="5" spans="1:256" ht="12" customHeight="1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  <c r="BT5" s="83"/>
      <c r="BU5" s="83"/>
      <c r="BV5" s="83"/>
      <c r="BW5" s="83"/>
      <c r="BX5" s="83"/>
      <c r="BY5" s="83"/>
      <c r="BZ5" s="83"/>
      <c r="CA5" s="83"/>
      <c r="CB5" s="83"/>
      <c r="CC5" s="83"/>
      <c r="CD5" s="83"/>
      <c r="CE5" s="83"/>
      <c r="CF5" s="83"/>
      <c r="CG5" s="83"/>
      <c r="CH5" s="83"/>
      <c r="CI5" s="83"/>
      <c r="CJ5" s="83"/>
      <c r="CK5" s="83"/>
      <c r="CL5" s="83"/>
      <c r="CM5" s="83"/>
      <c r="CN5" s="83"/>
      <c r="CO5" s="83"/>
      <c r="CP5" s="83"/>
      <c r="CQ5" s="83"/>
      <c r="CR5" s="83"/>
      <c r="CS5" s="83"/>
      <c r="CT5" s="83"/>
      <c r="CU5" s="83"/>
      <c r="CV5" s="83"/>
      <c r="CW5" s="83"/>
      <c r="CX5" s="83"/>
      <c r="CY5" s="83"/>
      <c r="CZ5" s="83"/>
      <c r="DA5" s="83"/>
      <c r="DB5" s="83"/>
      <c r="DC5" s="83"/>
      <c r="DD5" s="83"/>
      <c r="DE5" s="83"/>
      <c r="DF5" s="83"/>
      <c r="DG5" s="83"/>
      <c r="DH5" s="83"/>
      <c r="DI5" s="83"/>
      <c r="DJ5" s="83"/>
      <c r="DK5" s="83"/>
      <c r="DL5" s="83"/>
      <c r="DM5" s="83"/>
      <c r="DN5" s="83"/>
      <c r="DO5" s="83"/>
      <c r="DP5" s="83"/>
      <c r="DQ5" s="83"/>
      <c r="DR5" s="83"/>
      <c r="DS5" s="83"/>
      <c r="DT5" s="83"/>
      <c r="DU5" s="83"/>
      <c r="DV5" s="83"/>
      <c r="DW5" s="83"/>
      <c r="DX5" s="83"/>
      <c r="DY5" s="83"/>
      <c r="DZ5" s="83"/>
      <c r="EA5" s="83"/>
      <c r="EB5" s="83"/>
      <c r="EC5" s="83"/>
      <c r="ED5" s="83"/>
      <c r="EE5" s="83"/>
      <c r="EF5" s="83"/>
      <c r="EG5" s="83"/>
      <c r="EH5" s="83"/>
      <c r="EI5" s="83"/>
      <c r="EJ5" s="83"/>
      <c r="EK5" s="83"/>
      <c r="EL5" s="83"/>
      <c r="EM5" s="83"/>
      <c r="EN5" s="83"/>
      <c r="EO5" s="83"/>
      <c r="EP5" s="83"/>
      <c r="EQ5" s="83"/>
      <c r="ER5" s="83"/>
      <c r="ES5" s="83"/>
      <c r="ET5" s="83"/>
      <c r="EU5" s="83"/>
      <c r="EV5" s="83"/>
      <c r="EW5" s="83"/>
      <c r="EX5" s="83"/>
      <c r="EY5" s="83"/>
      <c r="EZ5" s="83"/>
      <c r="FA5" s="83"/>
      <c r="FB5" s="83"/>
      <c r="FC5" s="83"/>
      <c r="FD5" s="83"/>
      <c r="FE5" s="83"/>
      <c r="FF5" s="83"/>
      <c r="FG5" s="83"/>
      <c r="FH5" s="83"/>
      <c r="FI5" s="83"/>
      <c r="FJ5" s="83"/>
      <c r="FK5" s="83"/>
      <c r="FL5" s="83"/>
      <c r="FM5" s="83"/>
      <c r="FN5" s="83"/>
      <c r="FO5" s="83"/>
      <c r="FP5" s="83"/>
      <c r="FQ5" s="83"/>
      <c r="FR5" s="83"/>
      <c r="FS5" s="83"/>
      <c r="FT5" s="83"/>
      <c r="FU5" s="83"/>
      <c r="FV5" s="83"/>
      <c r="FW5" s="83"/>
      <c r="FX5" s="83"/>
      <c r="FY5" s="83"/>
      <c r="FZ5" s="83"/>
      <c r="GA5" s="83"/>
      <c r="GB5" s="83"/>
      <c r="GC5" s="83"/>
      <c r="GD5" s="83"/>
      <c r="GE5" s="83"/>
      <c r="GF5" s="83"/>
      <c r="GG5" s="83"/>
      <c r="GH5" s="83"/>
      <c r="GI5" s="83"/>
      <c r="GJ5" s="83"/>
      <c r="GK5" s="83"/>
      <c r="GL5" s="83"/>
      <c r="GM5" s="83"/>
      <c r="GN5" s="83"/>
      <c r="GO5" s="83"/>
      <c r="GP5" s="83"/>
      <c r="GQ5" s="83"/>
      <c r="GR5" s="83"/>
      <c r="GS5" s="83"/>
      <c r="GT5" s="83"/>
      <c r="GU5" s="83"/>
      <c r="GV5" s="83"/>
      <c r="GW5" s="83"/>
      <c r="GX5" s="83"/>
      <c r="GY5" s="83"/>
      <c r="GZ5" s="83"/>
      <c r="HA5" s="83"/>
      <c r="HB5" s="83"/>
      <c r="HC5" s="83"/>
      <c r="HD5" s="83"/>
      <c r="HE5" s="83"/>
      <c r="HF5" s="83"/>
      <c r="HG5" s="83"/>
      <c r="HH5" s="83"/>
      <c r="HI5" s="83"/>
      <c r="HJ5" s="83"/>
      <c r="HK5" s="83"/>
      <c r="HL5" s="83"/>
      <c r="HM5" s="83"/>
      <c r="HN5" s="83"/>
      <c r="HO5" s="83"/>
      <c r="HP5" s="83"/>
      <c r="HQ5" s="83"/>
      <c r="HR5" s="83"/>
      <c r="HS5" s="83"/>
      <c r="HT5" s="83"/>
      <c r="HU5" s="83"/>
      <c r="HV5" s="83"/>
      <c r="HW5" s="83"/>
      <c r="HX5" s="83"/>
      <c r="HY5" s="83"/>
      <c r="HZ5" s="83"/>
      <c r="IA5" s="83"/>
      <c r="IB5" s="83"/>
      <c r="IC5" s="83"/>
      <c r="ID5" s="83"/>
      <c r="IE5" s="83"/>
      <c r="IF5" s="83"/>
      <c r="IG5" s="83"/>
      <c r="IH5" s="83"/>
      <c r="II5" s="83"/>
      <c r="IJ5" s="83"/>
      <c r="IK5" s="83"/>
      <c r="IL5" s="83"/>
      <c r="IM5" s="83"/>
      <c r="IN5" s="83"/>
      <c r="IO5" s="83"/>
      <c r="IP5" s="83"/>
      <c r="IQ5" s="83"/>
      <c r="IR5" s="83"/>
      <c r="IS5" s="83"/>
      <c r="IT5" s="83"/>
      <c r="IU5" s="83"/>
      <c r="IV5" s="83"/>
    </row>
    <row r="6" spans="1:9" ht="77.25" customHeight="1">
      <c r="A6" s="97" t="s">
        <v>116</v>
      </c>
      <c r="B6" s="97" t="s">
        <v>144</v>
      </c>
      <c r="C6" s="116" t="s">
        <v>117</v>
      </c>
      <c r="D6" s="116" t="s">
        <v>151</v>
      </c>
      <c r="E6" s="116" t="s">
        <v>195</v>
      </c>
      <c r="F6" s="116" t="s">
        <v>152</v>
      </c>
      <c r="G6" s="84"/>
      <c r="H6" s="1"/>
      <c r="I6" s="1"/>
    </row>
    <row r="7" spans="1:9" ht="29.25" customHeight="1">
      <c r="A7" s="117">
        <v>1</v>
      </c>
      <c r="B7" s="118" t="s">
        <v>97</v>
      </c>
      <c r="C7" s="119" t="s">
        <v>133</v>
      </c>
      <c r="D7" s="119"/>
      <c r="E7" s="119">
        <v>30</v>
      </c>
      <c r="F7" s="119"/>
      <c r="G7" s="85"/>
      <c r="H7" s="1"/>
      <c r="I7" s="1"/>
    </row>
    <row r="8" spans="1:9" ht="27" customHeight="1">
      <c r="A8" s="117">
        <f>A7+1</f>
        <v>2</v>
      </c>
      <c r="B8" s="118" t="s">
        <v>98</v>
      </c>
      <c r="C8" s="119" t="s">
        <v>133</v>
      </c>
      <c r="D8" s="119"/>
      <c r="E8" s="119">
        <v>5</v>
      </c>
      <c r="F8" s="119"/>
      <c r="G8" s="85"/>
      <c r="H8" s="1"/>
      <c r="I8" s="1"/>
    </row>
    <row r="9" spans="1:9" ht="27" customHeight="1">
      <c r="A9" s="117">
        <f>A8+1</f>
        <v>3</v>
      </c>
      <c r="B9" s="118" t="s">
        <v>143</v>
      </c>
      <c r="C9" s="119" t="s">
        <v>135</v>
      </c>
      <c r="D9" s="119"/>
      <c r="E9" s="119">
        <v>125000</v>
      </c>
      <c r="F9" s="119"/>
      <c r="G9" s="85"/>
      <c r="H9" s="1"/>
      <c r="I9" s="1"/>
    </row>
    <row r="10" spans="1:9" ht="37.5" customHeight="1">
      <c r="A10" s="117">
        <f>A9+1</f>
        <v>4</v>
      </c>
      <c r="B10" s="118" t="s">
        <v>131</v>
      </c>
      <c r="C10" s="119"/>
      <c r="D10" s="119"/>
      <c r="E10" s="119"/>
      <c r="F10" s="119"/>
      <c r="G10" s="85"/>
      <c r="H10" s="1"/>
      <c r="I10" s="1"/>
    </row>
    <row r="11" spans="1:9" ht="29.25" customHeight="1">
      <c r="A11" s="117" t="s">
        <v>126</v>
      </c>
      <c r="B11" s="118" t="s">
        <v>129</v>
      </c>
      <c r="C11" s="119" t="s">
        <v>135</v>
      </c>
      <c r="D11" s="119"/>
      <c r="E11" s="119">
        <v>200000</v>
      </c>
      <c r="F11" s="119"/>
      <c r="G11" s="85"/>
      <c r="H11" s="1"/>
      <c r="I11" s="1"/>
    </row>
    <row r="12" spans="1:9" ht="29.25" customHeight="1">
      <c r="A12" s="117" t="s">
        <v>127</v>
      </c>
      <c r="B12" s="118" t="s">
        <v>130</v>
      </c>
      <c r="C12" s="119" t="s">
        <v>135</v>
      </c>
      <c r="D12" s="119"/>
      <c r="E12" s="119">
        <v>50000</v>
      </c>
      <c r="F12" s="119"/>
      <c r="G12" s="85"/>
      <c r="H12" s="1"/>
      <c r="I12" s="1"/>
    </row>
    <row r="13" spans="1:9" ht="24.75" customHeight="1">
      <c r="A13" s="117" t="s">
        <v>128</v>
      </c>
      <c r="B13" s="118" t="s">
        <v>146</v>
      </c>
      <c r="C13" s="119" t="s">
        <v>134</v>
      </c>
      <c r="D13" s="119"/>
      <c r="E13" s="119">
        <v>1000</v>
      </c>
      <c r="F13" s="119"/>
      <c r="G13" s="85"/>
      <c r="H13" s="1"/>
      <c r="I13" s="1"/>
    </row>
    <row r="14" spans="1:9" ht="24.75" customHeight="1">
      <c r="A14" s="117">
        <v>5</v>
      </c>
      <c r="B14" s="118" t="s">
        <v>132</v>
      </c>
      <c r="C14" s="119" t="s">
        <v>136</v>
      </c>
      <c r="D14" s="119"/>
      <c r="E14" s="119">
        <v>100</v>
      </c>
      <c r="F14" s="119"/>
      <c r="G14" s="85"/>
      <c r="H14" s="1"/>
      <c r="I14" s="1"/>
    </row>
    <row r="15" spans="1:9" ht="24.75" customHeight="1">
      <c r="A15" s="117">
        <f>A14+1</f>
        <v>6</v>
      </c>
      <c r="B15" s="118" t="s">
        <v>119</v>
      </c>
      <c r="C15" s="119" t="s">
        <v>137</v>
      </c>
      <c r="D15" s="119"/>
      <c r="E15" s="119">
        <v>189104</v>
      </c>
      <c r="F15" s="119"/>
      <c r="G15" s="85"/>
      <c r="H15" s="1"/>
      <c r="I15" s="1"/>
    </row>
    <row r="16" spans="1:9" ht="24.75" customHeight="1">
      <c r="A16" s="117">
        <f aca="true" t="shared" si="0" ref="A16:A27">A15+1</f>
        <v>7</v>
      </c>
      <c r="B16" s="118" t="s">
        <v>120</v>
      </c>
      <c r="C16" s="119" t="s">
        <v>137</v>
      </c>
      <c r="D16" s="119"/>
      <c r="E16" s="119">
        <v>0</v>
      </c>
      <c r="F16" s="119"/>
      <c r="G16" s="85"/>
      <c r="H16" s="1"/>
      <c r="I16" s="1"/>
    </row>
    <row r="17" spans="1:9" ht="45" customHeight="1">
      <c r="A17" s="117">
        <f t="shared" si="0"/>
        <v>8</v>
      </c>
      <c r="B17" s="118" t="s">
        <v>155</v>
      </c>
      <c r="C17" s="119" t="s">
        <v>140</v>
      </c>
      <c r="D17" s="119"/>
      <c r="E17" s="119">
        <v>250000</v>
      </c>
      <c r="F17" s="120"/>
      <c r="G17" s="85"/>
      <c r="H17" s="1"/>
      <c r="I17" s="1"/>
    </row>
    <row r="18" spans="1:9" ht="24.75" customHeight="1">
      <c r="A18" s="117">
        <f t="shared" si="0"/>
        <v>9</v>
      </c>
      <c r="B18" s="118" t="s">
        <v>121</v>
      </c>
      <c r="C18" s="119" t="s">
        <v>138</v>
      </c>
      <c r="D18" s="119"/>
      <c r="E18" s="119">
        <v>110</v>
      </c>
      <c r="F18" s="119"/>
      <c r="G18" s="85"/>
      <c r="H18" s="1"/>
      <c r="I18" s="1"/>
    </row>
    <row r="19" spans="1:9" ht="42.75" customHeight="1">
      <c r="A19" s="97" t="s">
        <v>116</v>
      </c>
      <c r="B19" s="97" t="s">
        <v>144</v>
      </c>
      <c r="C19" s="116" t="s">
        <v>117</v>
      </c>
      <c r="D19" s="116" t="s">
        <v>151</v>
      </c>
      <c r="E19" s="116" t="s">
        <v>118</v>
      </c>
      <c r="F19" s="116" t="s">
        <v>152</v>
      </c>
      <c r="G19" s="85"/>
      <c r="H19" s="1"/>
      <c r="I19" s="1"/>
    </row>
    <row r="20" spans="1:9" ht="42" customHeight="1">
      <c r="A20" s="117">
        <f>A18+1</f>
        <v>10</v>
      </c>
      <c r="B20" s="118" t="s">
        <v>114</v>
      </c>
      <c r="C20" s="119" t="s">
        <v>138</v>
      </c>
      <c r="D20" s="119"/>
      <c r="E20" s="119">
        <v>5</v>
      </c>
      <c r="F20" s="119"/>
      <c r="G20" s="85"/>
      <c r="H20" s="1"/>
      <c r="I20" s="1"/>
    </row>
    <row r="21" spans="1:9" ht="28.5" customHeight="1">
      <c r="A21" s="117">
        <f t="shared" si="0"/>
        <v>11</v>
      </c>
      <c r="B21" s="118" t="s">
        <v>123</v>
      </c>
      <c r="C21" s="119" t="s">
        <v>122</v>
      </c>
      <c r="D21" s="119"/>
      <c r="E21" s="119">
        <v>30</v>
      </c>
      <c r="F21" s="119"/>
      <c r="G21" s="85"/>
      <c r="H21" s="1"/>
      <c r="I21" s="1"/>
    </row>
    <row r="22" spans="1:9" ht="31.5" customHeight="1">
      <c r="A22" s="117">
        <f t="shared" si="0"/>
        <v>12</v>
      </c>
      <c r="B22" s="118" t="s">
        <v>124</v>
      </c>
      <c r="C22" s="119" t="s">
        <v>122</v>
      </c>
      <c r="D22" s="119"/>
      <c r="E22" s="119">
        <v>5</v>
      </c>
      <c r="F22" s="119"/>
      <c r="G22" s="85"/>
      <c r="H22" s="1"/>
      <c r="I22" s="1"/>
    </row>
    <row r="23" spans="1:9" ht="32.25" customHeight="1">
      <c r="A23" s="117">
        <f t="shared" si="0"/>
        <v>13</v>
      </c>
      <c r="B23" s="118" t="s">
        <v>212</v>
      </c>
      <c r="C23" s="119" t="s">
        <v>139</v>
      </c>
      <c r="D23" s="119"/>
      <c r="E23" s="119">
        <v>4</v>
      </c>
      <c r="F23" s="119"/>
      <c r="G23" s="85"/>
      <c r="H23" s="1"/>
      <c r="I23" s="1"/>
    </row>
    <row r="24" spans="1:9" ht="33" customHeight="1">
      <c r="A24" s="117">
        <f t="shared" si="0"/>
        <v>14</v>
      </c>
      <c r="B24" s="118" t="s">
        <v>115</v>
      </c>
      <c r="C24" s="119" t="s">
        <v>139</v>
      </c>
      <c r="D24" s="119"/>
      <c r="E24" s="119">
        <v>4</v>
      </c>
      <c r="F24" s="119"/>
      <c r="G24" s="85"/>
      <c r="H24" s="1"/>
      <c r="I24" s="1"/>
    </row>
    <row r="25" spans="1:9" ht="29.25" customHeight="1">
      <c r="A25" s="117">
        <f t="shared" si="0"/>
        <v>15</v>
      </c>
      <c r="B25" s="118" t="s">
        <v>191</v>
      </c>
      <c r="C25" s="118" t="s">
        <v>145</v>
      </c>
      <c r="D25" s="118"/>
      <c r="E25" s="119">
        <v>350000</v>
      </c>
      <c r="F25" s="119"/>
      <c r="G25" s="85"/>
      <c r="H25" s="1"/>
      <c r="I25" s="1"/>
    </row>
    <row r="26" spans="1:9" ht="55.5" customHeight="1">
      <c r="A26" s="117">
        <f t="shared" si="0"/>
        <v>16</v>
      </c>
      <c r="B26" s="118" t="s">
        <v>147</v>
      </c>
      <c r="C26" s="118" t="s">
        <v>148</v>
      </c>
      <c r="D26" s="118"/>
      <c r="E26" s="119">
        <v>300</v>
      </c>
      <c r="F26" s="119"/>
      <c r="G26" s="85"/>
      <c r="H26" s="1"/>
      <c r="I26" s="1"/>
    </row>
    <row r="27" spans="1:9" ht="24.75" customHeight="1">
      <c r="A27" s="117">
        <f t="shared" si="0"/>
        <v>17</v>
      </c>
      <c r="B27" s="118" t="s">
        <v>141</v>
      </c>
      <c r="C27" s="119" t="s">
        <v>122</v>
      </c>
      <c r="D27" s="119"/>
      <c r="E27" s="119">
        <v>30</v>
      </c>
      <c r="F27" s="119"/>
      <c r="G27" s="85"/>
      <c r="H27" s="1"/>
      <c r="I27" s="1"/>
    </row>
    <row r="28" spans="1:9" ht="45" customHeight="1">
      <c r="A28" s="117">
        <v>18</v>
      </c>
      <c r="B28" s="115" t="s">
        <v>193</v>
      </c>
      <c r="C28" s="119" t="s">
        <v>192</v>
      </c>
      <c r="D28" s="119"/>
      <c r="E28" s="119">
        <v>20</v>
      </c>
      <c r="F28" s="119"/>
      <c r="G28" s="85"/>
      <c r="H28" s="1"/>
      <c r="I28" s="1"/>
    </row>
    <row r="29" spans="1:9" ht="46.5" customHeight="1">
      <c r="A29" s="117">
        <v>19</v>
      </c>
      <c r="B29" s="115" t="s">
        <v>194</v>
      </c>
      <c r="C29" s="119" t="s">
        <v>192</v>
      </c>
      <c r="D29" s="119"/>
      <c r="E29" s="119">
        <v>240</v>
      </c>
      <c r="F29" s="119"/>
      <c r="G29" s="85"/>
      <c r="H29" s="1"/>
      <c r="I29" s="1"/>
    </row>
    <row r="30" spans="1:9" ht="25.5" customHeight="1">
      <c r="A30" s="117"/>
      <c r="B30" s="118" t="s">
        <v>153</v>
      </c>
      <c r="C30" s="121" t="s">
        <v>154</v>
      </c>
      <c r="D30" s="119"/>
      <c r="E30" s="121" t="s">
        <v>154</v>
      </c>
      <c r="F30" s="119"/>
      <c r="G30" s="85"/>
      <c r="H30" s="1"/>
      <c r="I30" s="1"/>
    </row>
    <row r="31" spans="1:14" ht="21" customHeight="1">
      <c r="A31" s="122"/>
      <c r="B31" s="122"/>
      <c r="C31" s="122"/>
      <c r="D31" s="122"/>
      <c r="E31" s="122"/>
      <c r="F31" s="122"/>
      <c r="G31" s="93"/>
      <c r="H31" s="93"/>
      <c r="I31" s="1"/>
      <c r="N31" s="86"/>
    </row>
    <row r="32" spans="1:14" ht="21" customHeight="1">
      <c r="A32" s="122"/>
      <c r="B32" s="122"/>
      <c r="C32" s="122"/>
      <c r="D32" s="122"/>
      <c r="E32" s="122"/>
      <c r="F32" s="122"/>
      <c r="G32" s="93"/>
      <c r="H32" s="93"/>
      <c r="I32" s="1"/>
      <c r="N32" s="86"/>
    </row>
    <row r="33" spans="1:14" ht="21" customHeight="1">
      <c r="A33" s="122"/>
      <c r="B33" s="123" t="s">
        <v>156</v>
      </c>
      <c r="C33" s="124"/>
      <c r="D33" s="124"/>
      <c r="E33" s="124"/>
      <c r="F33" s="124"/>
      <c r="G33" s="93"/>
      <c r="H33" s="93"/>
      <c r="I33" s="1"/>
      <c r="N33" s="86"/>
    </row>
    <row r="34" spans="1:14" ht="21" customHeight="1">
      <c r="A34" s="122"/>
      <c r="B34" s="123"/>
      <c r="C34" s="124"/>
      <c r="D34" s="124"/>
      <c r="E34" s="124"/>
      <c r="F34" s="124"/>
      <c r="G34" s="93"/>
      <c r="H34" s="93"/>
      <c r="I34" s="1"/>
      <c r="N34" s="86"/>
    </row>
    <row r="35" spans="1:14" ht="21" customHeight="1">
      <c r="A35" s="122"/>
      <c r="B35" s="125" t="s">
        <v>203</v>
      </c>
      <c r="C35" s="124"/>
      <c r="D35" s="124"/>
      <c r="E35" s="124"/>
      <c r="F35" s="124"/>
      <c r="G35" s="93"/>
      <c r="H35" s="93"/>
      <c r="I35" s="1"/>
      <c r="N35" s="86"/>
    </row>
    <row r="36" spans="1:14" ht="21" customHeight="1" thickBot="1">
      <c r="A36" s="122"/>
      <c r="B36" s="259" t="s">
        <v>157</v>
      </c>
      <c r="C36" s="127" t="s">
        <v>158</v>
      </c>
      <c r="D36" s="260" t="s">
        <v>159</v>
      </c>
      <c r="E36" s="128"/>
      <c r="F36" s="124"/>
      <c r="G36" s="93"/>
      <c r="H36" s="93"/>
      <c r="I36" s="1"/>
      <c r="N36" s="86"/>
    </row>
    <row r="37" spans="1:14" ht="21" customHeight="1">
      <c r="A37" s="122"/>
      <c r="B37" s="259"/>
      <c r="C37" s="126" t="s">
        <v>160</v>
      </c>
      <c r="D37" s="261"/>
      <c r="E37" s="126"/>
      <c r="F37" s="124"/>
      <c r="G37" s="93"/>
      <c r="H37" s="93"/>
      <c r="I37" s="1"/>
      <c r="N37" s="86"/>
    </row>
    <row r="38" spans="1:14" ht="17.25" customHeight="1">
      <c r="A38" s="122"/>
      <c r="B38" s="129" t="s">
        <v>161</v>
      </c>
      <c r="C38" s="124"/>
      <c r="D38" s="124"/>
      <c r="E38" s="124"/>
      <c r="F38" s="124"/>
      <c r="G38" s="93"/>
      <c r="H38" s="93"/>
      <c r="I38" s="1"/>
      <c r="N38" s="86"/>
    </row>
    <row r="39" spans="1:14" ht="20.25" customHeight="1">
      <c r="A39" s="122"/>
      <c r="B39" s="129" t="s">
        <v>196</v>
      </c>
      <c r="C39" s="124"/>
      <c r="D39" s="124"/>
      <c r="E39" s="124"/>
      <c r="F39" s="124"/>
      <c r="G39" s="93"/>
      <c r="H39" s="93"/>
      <c r="I39" s="1"/>
      <c r="N39" s="87"/>
    </row>
    <row r="40" spans="1:17" ht="18" customHeight="1">
      <c r="A40" s="122"/>
      <c r="B40" s="129" t="s">
        <v>204</v>
      </c>
      <c r="C40" s="124"/>
      <c r="D40" s="124"/>
      <c r="E40" s="124"/>
      <c r="F40" s="124"/>
      <c r="G40" s="93"/>
      <c r="H40" s="93"/>
      <c r="I40" s="1"/>
      <c r="N40" s="256"/>
      <c r="O40" s="89"/>
      <c r="P40" s="257"/>
      <c r="Q40" s="89"/>
    </row>
    <row r="41" spans="1:17" ht="20.25" customHeight="1">
      <c r="A41" s="122"/>
      <c r="B41" s="129" t="s">
        <v>205</v>
      </c>
      <c r="C41" s="124"/>
      <c r="D41" s="124"/>
      <c r="E41" s="124"/>
      <c r="F41" s="124"/>
      <c r="G41" s="93"/>
      <c r="H41" s="93"/>
      <c r="I41" s="1"/>
      <c r="N41" s="256"/>
      <c r="O41" s="92"/>
      <c r="P41" s="258"/>
      <c r="Q41" s="88"/>
    </row>
    <row r="42" spans="1:14" ht="18" customHeight="1">
      <c r="A42" s="122"/>
      <c r="B42" s="129"/>
      <c r="C42" s="124"/>
      <c r="D42" s="124"/>
      <c r="E42" s="124"/>
      <c r="F42" s="124"/>
      <c r="G42" s="93"/>
      <c r="H42" s="93"/>
      <c r="I42" s="1"/>
      <c r="N42" s="90"/>
    </row>
    <row r="43" spans="1:14" ht="18" customHeight="1">
      <c r="A43" s="122"/>
      <c r="B43" s="129" t="s">
        <v>197</v>
      </c>
      <c r="C43" s="124"/>
      <c r="D43" s="124"/>
      <c r="E43" s="124"/>
      <c r="F43" s="124"/>
      <c r="G43" s="93"/>
      <c r="H43" s="93"/>
      <c r="I43" s="1"/>
      <c r="N43" s="90"/>
    </row>
    <row r="44" spans="1:14" ht="18" customHeight="1">
      <c r="A44" s="122"/>
      <c r="B44" s="129" t="s">
        <v>198</v>
      </c>
      <c r="C44" s="124"/>
      <c r="D44" s="124"/>
      <c r="E44" s="124"/>
      <c r="F44" s="124"/>
      <c r="G44" s="93"/>
      <c r="H44" s="93"/>
      <c r="I44" s="1"/>
      <c r="N44" s="90"/>
    </row>
    <row r="45" spans="1:14" ht="18" customHeight="1">
      <c r="A45" s="122"/>
      <c r="B45" s="129"/>
      <c r="C45" s="124"/>
      <c r="D45" s="124"/>
      <c r="E45" s="124"/>
      <c r="F45" s="124"/>
      <c r="G45" s="93"/>
      <c r="H45" s="93"/>
      <c r="I45" s="1"/>
      <c r="N45" s="90"/>
    </row>
    <row r="46" spans="1:14" ht="18" customHeight="1">
      <c r="A46" s="122"/>
      <c r="B46" s="129"/>
      <c r="C46" s="124"/>
      <c r="D46" s="124"/>
      <c r="E46" s="124"/>
      <c r="F46" s="124"/>
      <c r="G46" s="93"/>
      <c r="H46" s="93"/>
      <c r="I46" s="1"/>
      <c r="N46" s="90"/>
    </row>
    <row r="47" spans="1:14" ht="18" customHeight="1">
      <c r="A47" s="122"/>
      <c r="B47" s="129"/>
      <c r="C47" s="124"/>
      <c r="D47" s="124"/>
      <c r="E47" s="124" t="s">
        <v>190</v>
      </c>
      <c r="F47" s="124"/>
      <c r="G47" s="93"/>
      <c r="H47" s="93"/>
      <c r="I47" s="1"/>
      <c r="N47" s="90"/>
    </row>
    <row r="48" spans="1:14" ht="18" customHeight="1">
      <c r="A48" s="130" t="s">
        <v>184</v>
      </c>
      <c r="B48" s="130"/>
      <c r="C48" s="124"/>
      <c r="D48" s="124"/>
      <c r="E48" s="124"/>
      <c r="F48" s="124"/>
      <c r="H48" s="93"/>
      <c r="I48" s="1"/>
      <c r="N48" s="90"/>
    </row>
    <row r="49" spans="1:14" ht="18" customHeight="1">
      <c r="A49" s="130"/>
      <c r="B49" s="130"/>
      <c r="C49" s="124"/>
      <c r="D49" s="124"/>
      <c r="E49" s="124"/>
      <c r="F49" s="124"/>
      <c r="H49" s="93"/>
      <c r="I49" s="1"/>
      <c r="N49" s="90"/>
    </row>
    <row r="50" spans="1:14" ht="18" customHeight="1">
      <c r="A50" s="130" t="s">
        <v>150</v>
      </c>
      <c r="B50" s="130"/>
      <c r="C50" s="124"/>
      <c r="D50" s="124"/>
      <c r="E50" s="124"/>
      <c r="F50" s="124"/>
      <c r="H50" s="93"/>
      <c r="I50" s="1"/>
      <c r="N50" s="90"/>
    </row>
    <row r="51" spans="1:14" ht="18" customHeight="1" thickBot="1">
      <c r="A51" s="124"/>
      <c r="B51" s="124"/>
      <c r="C51" s="124"/>
      <c r="D51" s="124"/>
      <c r="E51" s="124"/>
      <c r="F51" s="124"/>
      <c r="H51" s="93"/>
      <c r="I51" s="1"/>
      <c r="N51" s="90"/>
    </row>
    <row r="52" spans="1:14" ht="36.75" customHeight="1" thickTop="1">
      <c r="A52" s="96" t="s">
        <v>41</v>
      </c>
      <c r="B52" s="96" t="s">
        <v>162</v>
      </c>
      <c r="C52" s="97" t="s">
        <v>163</v>
      </c>
      <c r="D52" s="97"/>
      <c r="E52" s="131"/>
      <c r="F52" s="98" t="s">
        <v>164</v>
      </c>
      <c r="H52" s="93"/>
      <c r="I52" s="1"/>
      <c r="N52" s="90"/>
    </row>
    <row r="53" spans="1:14" ht="18" customHeight="1">
      <c r="A53" s="99" t="s">
        <v>178</v>
      </c>
      <c r="B53" s="100" t="s">
        <v>177</v>
      </c>
      <c r="C53" s="100"/>
      <c r="D53" s="100"/>
      <c r="E53" s="100"/>
      <c r="F53" s="101"/>
      <c r="H53" s="93"/>
      <c r="I53" s="1"/>
      <c r="N53" s="90"/>
    </row>
    <row r="54" spans="1:14" ht="18" customHeight="1">
      <c r="A54" s="99"/>
      <c r="B54" s="100" t="s">
        <v>188</v>
      </c>
      <c r="C54" s="100"/>
      <c r="D54" s="100"/>
      <c r="E54" s="100"/>
      <c r="F54" s="100"/>
      <c r="H54" s="93"/>
      <c r="I54" s="1"/>
      <c r="N54" s="90"/>
    </row>
    <row r="55" spans="1:14" ht="16.5" customHeight="1">
      <c r="A55" s="102"/>
      <c r="B55" s="103" t="s">
        <v>165</v>
      </c>
      <c r="C55" s="103"/>
      <c r="D55" s="103"/>
      <c r="E55" s="103"/>
      <c r="F55" s="103"/>
      <c r="H55" s="93"/>
      <c r="I55" s="1"/>
      <c r="N55" s="90"/>
    </row>
    <row r="56" spans="1:14" ht="18" customHeight="1">
      <c r="A56" s="102" t="s">
        <v>166</v>
      </c>
      <c r="B56" s="103" t="s">
        <v>167</v>
      </c>
      <c r="C56" s="104" t="s">
        <v>168</v>
      </c>
      <c r="D56" s="104"/>
      <c r="E56" s="104"/>
      <c r="F56" s="103"/>
      <c r="H56" s="93"/>
      <c r="I56" s="1"/>
      <c r="N56" s="90"/>
    </row>
    <row r="57" spans="1:14" ht="18" customHeight="1">
      <c r="A57" s="105" t="s">
        <v>169</v>
      </c>
      <c r="B57" s="106" t="s">
        <v>170</v>
      </c>
      <c r="C57" s="107" t="s">
        <v>171</v>
      </c>
      <c r="D57" s="107"/>
      <c r="E57" s="107"/>
      <c r="F57" s="106"/>
      <c r="H57" s="93"/>
      <c r="I57" s="1"/>
      <c r="N57" s="90"/>
    </row>
    <row r="58" spans="1:14" ht="18" customHeight="1">
      <c r="A58" s="132"/>
      <c r="B58" s="133"/>
      <c r="C58" s="134"/>
      <c r="D58" s="134"/>
      <c r="E58" s="134"/>
      <c r="F58" s="101"/>
      <c r="H58" s="93"/>
      <c r="I58" s="1"/>
      <c r="N58" s="90"/>
    </row>
    <row r="59" spans="1:14" ht="18" customHeight="1">
      <c r="A59" s="133"/>
      <c r="B59" s="135"/>
      <c r="C59" s="133"/>
      <c r="D59" s="133"/>
      <c r="E59" s="133"/>
      <c r="F59" s="133"/>
      <c r="H59" s="93"/>
      <c r="I59" s="1"/>
      <c r="N59" s="90"/>
    </row>
    <row r="60" spans="1:14" ht="18" customHeight="1">
      <c r="A60" s="124"/>
      <c r="B60" s="130" t="s">
        <v>172</v>
      </c>
      <c r="C60" s="124"/>
      <c r="D60" s="124"/>
      <c r="E60" s="124"/>
      <c r="F60" s="124"/>
      <c r="G60" s="94"/>
      <c r="H60" s="95"/>
      <c r="I60" s="1"/>
      <c r="N60" s="90"/>
    </row>
    <row r="61" spans="1:14" ht="18" customHeight="1">
      <c r="A61" s="124"/>
      <c r="B61" s="130"/>
      <c r="C61" s="124"/>
      <c r="D61" s="124"/>
      <c r="E61" s="124"/>
      <c r="F61" s="124"/>
      <c r="G61" s="94"/>
      <c r="H61" s="95"/>
      <c r="I61" s="1"/>
      <c r="N61" s="90"/>
    </row>
    <row r="62" spans="1:14" ht="18" customHeight="1">
      <c r="A62" s="124"/>
      <c r="B62" s="130" t="s">
        <v>206</v>
      </c>
      <c r="C62" s="124"/>
      <c r="D62" s="124"/>
      <c r="E62" s="124"/>
      <c r="F62" s="124"/>
      <c r="G62" s="94"/>
      <c r="H62" s="95"/>
      <c r="I62" s="1"/>
      <c r="N62" s="90"/>
    </row>
    <row r="63" spans="1:14" ht="18" customHeight="1">
      <c r="A63" s="124"/>
      <c r="B63" s="124" t="s">
        <v>209</v>
      </c>
      <c r="C63" s="124"/>
      <c r="D63" s="124"/>
      <c r="E63" s="124"/>
      <c r="F63" s="124"/>
      <c r="G63" s="94"/>
      <c r="H63" s="95"/>
      <c r="I63" s="1"/>
      <c r="N63" s="90"/>
    </row>
    <row r="64" spans="1:14" ht="18" customHeight="1">
      <c r="A64" s="124"/>
      <c r="B64" s="124" t="s">
        <v>173</v>
      </c>
      <c r="C64" s="124"/>
      <c r="D64" s="124"/>
      <c r="E64" s="124"/>
      <c r="F64" s="124"/>
      <c r="G64" s="94"/>
      <c r="H64" s="95"/>
      <c r="I64" s="1"/>
      <c r="N64" s="90"/>
    </row>
    <row r="65" spans="1:14" ht="18" customHeight="1">
      <c r="A65" s="124"/>
      <c r="B65" s="129"/>
      <c r="C65" s="124"/>
      <c r="D65" s="124"/>
      <c r="E65" s="124"/>
      <c r="F65" s="124"/>
      <c r="H65" s="93"/>
      <c r="I65" s="1"/>
      <c r="N65" s="90"/>
    </row>
    <row r="66" spans="1:14" ht="18" customHeight="1" thickBot="1">
      <c r="A66" s="124"/>
      <c r="B66" s="259" t="s">
        <v>174</v>
      </c>
      <c r="C66" s="127" t="s">
        <v>175</v>
      </c>
      <c r="D66" s="260" t="s">
        <v>159</v>
      </c>
      <c r="E66" s="128"/>
      <c r="F66" s="259"/>
      <c r="H66" s="93"/>
      <c r="I66" s="1"/>
      <c r="N66" s="90"/>
    </row>
    <row r="67" spans="1:14" ht="18" customHeight="1">
      <c r="A67" s="124"/>
      <c r="B67" s="259"/>
      <c r="C67" s="126" t="s">
        <v>176</v>
      </c>
      <c r="D67" s="261"/>
      <c r="E67" s="126"/>
      <c r="F67" s="259"/>
      <c r="H67" s="93"/>
      <c r="I67" s="1"/>
      <c r="N67" s="90"/>
    </row>
    <row r="68" spans="1:14" ht="18" customHeight="1">
      <c r="A68" s="124"/>
      <c r="B68" s="129"/>
      <c r="C68" s="124"/>
      <c r="D68" s="124"/>
      <c r="E68" s="124"/>
      <c r="F68" s="124"/>
      <c r="H68" s="93"/>
      <c r="I68" s="1"/>
      <c r="N68" s="90"/>
    </row>
    <row r="69" spans="1:14" ht="18" customHeight="1">
      <c r="A69" s="124"/>
      <c r="B69" s="129" t="s">
        <v>161</v>
      </c>
      <c r="C69" s="124"/>
      <c r="D69" s="124"/>
      <c r="E69" s="124"/>
      <c r="F69" s="124"/>
      <c r="H69" s="93"/>
      <c r="I69" s="1"/>
      <c r="N69" s="90"/>
    </row>
    <row r="70" spans="1:14" ht="18" customHeight="1">
      <c r="A70" s="124"/>
      <c r="B70" s="129" t="s">
        <v>199</v>
      </c>
      <c r="C70" s="124"/>
      <c r="D70" s="124"/>
      <c r="E70" s="124"/>
      <c r="F70" s="124"/>
      <c r="H70" s="93"/>
      <c r="I70" s="1"/>
      <c r="N70" s="90"/>
    </row>
    <row r="71" spans="1:14" ht="18" customHeight="1">
      <c r="A71" s="124"/>
      <c r="B71" s="129" t="s">
        <v>207</v>
      </c>
      <c r="C71" s="124"/>
      <c r="D71" s="124"/>
      <c r="E71" s="124"/>
      <c r="F71" s="124"/>
      <c r="H71" s="93"/>
      <c r="I71" s="1"/>
      <c r="N71" s="90"/>
    </row>
    <row r="72" spans="1:14" ht="18" customHeight="1">
      <c r="A72" s="124"/>
      <c r="B72" s="129" t="s">
        <v>208</v>
      </c>
      <c r="C72" s="124"/>
      <c r="D72" s="124"/>
      <c r="E72" s="124"/>
      <c r="F72" s="124"/>
      <c r="H72" s="93"/>
      <c r="I72" s="1"/>
      <c r="N72" s="90"/>
    </row>
    <row r="73" spans="1:14" ht="18" customHeight="1">
      <c r="A73" s="124"/>
      <c r="B73" s="129"/>
      <c r="C73" s="124"/>
      <c r="D73" s="124"/>
      <c r="E73" s="124"/>
      <c r="F73" s="124"/>
      <c r="H73" s="93"/>
      <c r="I73" s="1"/>
      <c r="N73" s="90"/>
    </row>
    <row r="74" spans="1:14" ht="18" customHeight="1">
      <c r="A74" s="124"/>
      <c r="B74" s="129" t="s">
        <v>200</v>
      </c>
      <c r="C74" s="124"/>
      <c r="D74" s="124"/>
      <c r="E74" s="124"/>
      <c r="F74" s="124"/>
      <c r="H74" s="93"/>
      <c r="I74" s="1"/>
      <c r="N74" s="90"/>
    </row>
    <row r="75" spans="1:14" ht="18" customHeight="1">
      <c r="A75" s="124"/>
      <c r="B75" s="129" t="s">
        <v>201</v>
      </c>
      <c r="C75" s="124"/>
      <c r="D75" s="124"/>
      <c r="E75" s="124"/>
      <c r="F75" s="124"/>
      <c r="H75" s="93"/>
      <c r="I75" s="1"/>
      <c r="N75" s="90"/>
    </row>
    <row r="76" spans="1:14" ht="18" customHeight="1">
      <c r="A76" s="124"/>
      <c r="B76" s="129"/>
      <c r="C76" s="124"/>
      <c r="D76" s="124"/>
      <c r="E76" s="124"/>
      <c r="F76" s="124"/>
      <c r="H76" s="93"/>
      <c r="I76" s="1"/>
      <c r="N76" s="90"/>
    </row>
    <row r="77" spans="1:14" ht="18" customHeight="1">
      <c r="A77" s="124"/>
      <c r="B77" s="129"/>
      <c r="C77" s="124"/>
      <c r="D77" s="124"/>
      <c r="E77" s="124"/>
      <c r="F77" s="124"/>
      <c r="H77" s="93"/>
      <c r="I77" s="1"/>
      <c r="N77" s="90"/>
    </row>
    <row r="78" spans="1:14" ht="18" customHeight="1">
      <c r="A78" s="124"/>
      <c r="B78" s="129"/>
      <c r="C78" s="124"/>
      <c r="D78" s="124"/>
      <c r="E78" s="124"/>
      <c r="F78" s="124"/>
      <c r="H78" s="93"/>
      <c r="I78" s="1"/>
      <c r="N78" s="90"/>
    </row>
    <row r="79" spans="1:14" ht="18" customHeight="1">
      <c r="A79" s="136" t="s">
        <v>183</v>
      </c>
      <c r="B79" s="136"/>
      <c r="C79" s="124" t="s">
        <v>210</v>
      </c>
      <c r="D79" s="124"/>
      <c r="E79" s="124"/>
      <c r="F79" s="124"/>
      <c r="H79" s="93"/>
      <c r="I79" s="1"/>
      <c r="N79" s="90"/>
    </row>
    <row r="80" spans="1:14" ht="18" customHeight="1">
      <c r="A80" s="136"/>
      <c r="B80" s="136" t="s">
        <v>185</v>
      </c>
      <c r="C80" s="124"/>
      <c r="D80" s="124"/>
      <c r="E80" s="124"/>
      <c r="F80" s="124"/>
      <c r="H80" s="93"/>
      <c r="I80" s="1"/>
      <c r="N80" s="90"/>
    </row>
    <row r="81" spans="1:14" ht="18" customHeight="1">
      <c r="A81" s="136" t="s">
        <v>150</v>
      </c>
      <c r="B81" s="136"/>
      <c r="C81" s="124"/>
      <c r="D81" s="124"/>
      <c r="E81" s="124"/>
      <c r="F81" s="124"/>
      <c r="H81" s="93"/>
      <c r="I81" s="1"/>
      <c r="N81" s="90"/>
    </row>
    <row r="82" spans="1:14" ht="18" customHeight="1">
      <c r="A82" s="124"/>
      <c r="B82" s="124"/>
      <c r="C82" s="124"/>
      <c r="D82" s="124"/>
      <c r="E82" s="124"/>
      <c r="F82" s="124"/>
      <c r="H82" s="93"/>
      <c r="I82" s="1"/>
      <c r="N82" s="90"/>
    </row>
    <row r="83" spans="1:14" ht="18" customHeight="1" thickBot="1">
      <c r="A83" s="124"/>
      <c r="B83" s="124"/>
      <c r="C83" s="124"/>
      <c r="D83" s="124"/>
      <c r="E83" s="124"/>
      <c r="F83" s="124"/>
      <c r="H83" s="93"/>
      <c r="I83" s="1"/>
      <c r="N83" s="90"/>
    </row>
    <row r="84" spans="1:14" ht="36.75" customHeight="1" thickTop="1">
      <c r="A84" s="137" t="s">
        <v>41</v>
      </c>
      <c r="B84" s="138" t="s">
        <v>162</v>
      </c>
      <c r="C84" s="139" t="s">
        <v>163</v>
      </c>
      <c r="D84" s="131"/>
      <c r="E84" s="131" t="s">
        <v>179</v>
      </c>
      <c r="F84" s="140" t="s">
        <v>164</v>
      </c>
      <c r="H84" s="93"/>
      <c r="I84" s="1"/>
      <c r="N84" s="90"/>
    </row>
    <row r="85" spans="1:14" ht="18" customHeight="1">
      <c r="A85" s="141" t="s">
        <v>187</v>
      </c>
      <c r="B85" s="142" t="s">
        <v>186</v>
      </c>
      <c r="C85" s="142"/>
      <c r="D85" s="143"/>
      <c r="E85" s="143"/>
      <c r="F85" s="144"/>
      <c r="H85" s="93"/>
      <c r="I85" s="1"/>
      <c r="N85" s="90"/>
    </row>
    <row r="86" spans="1:14" ht="18" customHeight="1">
      <c r="A86" s="145" t="s">
        <v>166</v>
      </c>
      <c r="B86" s="118" t="s">
        <v>125</v>
      </c>
      <c r="C86" s="107" t="s">
        <v>171</v>
      </c>
      <c r="D86" s="146"/>
      <c r="E86" s="146">
        <v>25</v>
      </c>
      <c r="F86" s="147"/>
      <c r="G86" s="108"/>
      <c r="H86" s="93"/>
      <c r="I86" s="1"/>
      <c r="N86" s="90"/>
    </row>
    <row r="87" spans="1:14" ht="18" customHeight="1">
      <c r="A87" s="148" t="s">
        <v>169</v>
      </c>
      <c r="B87" s="118" t="s">
        <v>142</v>
      </c>
      <c r="C87" s="117" t="s">
        <v>171</v>
      </c>
      <c r="D87" s="149"/>
      <c r="E87" s="149">
        <v>10</v>
      </c>
      <c r="F87" s="144"/>
      <c r="H87" s="93"/>
      <c r="I87" s="1"/>
      <c r="N87" s="90"/>
    </row>
    <row r="88" spans="1:14" ht="18" customHeight="1" thickBot="1">
      <c r="A88" s="150"/>
      <c r="B88" s="151"/>
      <c r="C88" s="151"/>
      <c r="D88" s="151"/>
      <c r="E88" s="151"/>
      <c r="F88" s="152"/>
      <c r="H88" s="93"/>
      <c r="I88" s="1"/>
      <c r="N88" s="90"/>
    </row>
    <row r="89" spans="1:14" ht="18" customHeight="1" thickTop="1">
      <c r="A89" s="124"/>
      <c r="B89" s="124"/>
      <c r="C89" s="124"/>
      <c r="D89" s="124"/>
      <c r="E89" s="124"/>
      <c r="F89" s="124"/>
      <c r="H89" s="93"/>
      <c r="I89" s="1"/>
      <c r="N89" s="90"/>
    </row>
    <row r="90" spans="1:14" ht="18" customHeight="1">
      <c r="A90" s="124"/>
      <c r="B90" s="124"/>
      <c r="C90" s="124"/>
      <c r="D90" s="124"/>
      <c r="E90" s="124"/>
      <c r="F90" s="124"/>
      <c r="H90" s="93"/>
      <c r="I90" s="1"/>
      <c r="N90" s="90"/>
    </row>
    <row r="91" spans="1:14" ht="18" customHeight="1">
      <c r="A91" s="124"/>
      <c r="B91" s="136" t="s">
        <v>180</v>
      </c>
      <c r="C91" s="124"/>
      <c r="D91" s="124"/>
      <c r="E91" s="124"/>
      <c r="F91" s="124"/>
      <c r="H91" s="93"/>
      <c r="I91" s="1"/>
      <c r="N91" s="90"/>
    </row>
    <row r="92" spans="1:14" ht="18" customHeight="1">
      <c r="A92" s="124"/>
      <c r="B92" s="124" t="s">
        <v>181</v>
      </c>
      <c r="C92" s="124"/>
      <c r="D92" s="124"/>
      <c r="E92" s="124"/>
      <c r="F92" s="124"/>
      <c r="H92" s="93"/>
      <c r="I92" s="1"/>
      <c r="N92" s="90"/>
    </row>
    <row r="93" spans="1:14" ht="18" customHeight="1">
      <c r="A93" s="124"/>
      <c r="B93" s="124" t="s">
        <v>182</v>
      </c>
      <c r="C93" s="124"/>
      <c r="D93" s="124"/>
      <c r="E93" s="124"/>
      <c r="F93" s="124"/>
      <c r="H93" s="93"/>
      <c r="I93" s="1"/>
      <c r="N93" s="90"/>
    </row>
    <row r="94" spans="1:14" ht="18" customHeight="1">
      <c r="A94" s="124"/>
      <c r="B94" s="124" t="s">
        <v>211</v>
      </c>
      <c r="C94" s="124"/>
      <c r="D94" s="124"/>
      <c r="E94" s="124"/>
      <c r="F94" s="124"/>
      <c r="H94" s="93"/>
      <c r="I94" s="1"/>
      <c r="N94" s="90"/>
    </row>
    <row r="95" spans="1:14" ht="18" customHeight="1">
      <c r="A95" s="124"/>
      <c r="B95" s="124"/>
      <c r="C95" s="124"/>
      <c r="D95" s="124"/>
      <c r="E95" s="124"/>
      <c r="F95" s="124"/>
      <c r="H95" s="93"/>
      <c r="I95" s="1"/>
      <c r="N95" s="90"/>
    </row>
    <row r="96" spans="1:14" ht="18" customHeight="1">
      <c r="A96" s="124"/>
      <c r="B96" s="129" t="s">
        <v>202</v>
      </c>
      <c r="C96" s="124"/>
      <c r="D96" s="124"/>
      <c r="E96" s="124"/>
      <c r="F96" s="124"/>
      <c r="H96" s="93"/>
      <c r="I96" s="1"/>
      <c r="N96" s="90"/>
    </row>
    <row r="97" spans="1:14" ht="18" customHeight="1">
      <c r="A97" s="124"/>
      <c r="B97" s="129" t="s">
        <v>201</v>
      </c>
      <c r="C97" s="124"/>
      <c r="D97" s="124"/>
      <c r="E97" s="124"/>
      <c r="F97" s="124"/>
      <c r="H97" s="93"/>
      <c r="I97" s="1"/>
      <c r="N97" s="90"/>
    </row>
    <row r="98" spans="1:14" ht="18" customHeight="1">
      <c r="A98" s="124"/>
      <c r="B98" s="124"/>
      <c r="C98" s="124"/>
      <c r="D98" s="124"/>
      <c r="E98" s="124"/>
      <c r="F98" s="124"/>
      <c r="H98" s="93"/>
      <c r="I98" s="1"/>
      <c r="N98" s="90"/>
    </row>
    <row r="99" spans="1:14" ht="18" customHeight="1">
      <c r="A99" s="133"/>
      <c r="B99" s="153"/>
      <c r="C99" s="133"/>
      <c r="D99" s="133"/>
      <c r="E99" s="133"/>
      <c r="F99" s="133"/>
      <c r="H99" s="93"/>
      <c r="I99" s="1"/>
      <c r="N99" s="90"/>
    </row>
    <row r="100" spans="1:14" ht="17.25" customHeight="1">
      <c r="A100" s="133"/>
      <c r="B100" s="110"/>
      <c r="C100" s="133"/>
      <c r="D100" s="133"/>
      <c r="E100" s="133"/>
      <c r="F100" s="133"/>
      <c r="H100" s="1"/>
      <c r="I100" s="1"/>
      <c r="N100" s="90"/>
    </row>
    <row r="101" spans="1:14" ht="30" customHeight="1">
      <c r="A101" s="255"/>
      <c r="B101" s="255"/>
      <c r="C101" s="255"/>
      <c r="D101" s="255"/>
      <c r="E101" s="255"/>
      <c r="F101" s="255"/>
      <c r="G101" s="85"/>
      <c r="H101" s="1"/>
      <c r="I101" s="1"/>
      <c r="N101" s="90"/>
    </row>
    <row r="102" spans="1:14" ht="42" customHeight="1">
      <c r="A102" s="134"/>
      <c r="B102" s="154"/>
      <c r="C102" s="154"/>
      <c r="D102" s="154"/>
      <c r="E102" s="155"/>
      <c r="F102" s="155"/>
      <c r="G102" s="85"/>
      <c r="H102" s="1"/>
      <c r="I102" s="1"/>
      <c r="N102" s="91"/>
    </row>
    <row r="103" spans="1:14" ht="21" customHeight="1">
      <c r="A103" s="134"/>
      <c r="B103" s="154"/>
      <c r="C103" s="154"/>
      <c r="D103" s="154"/>
      <c r="E103" s="156"/>
      <c r="F103" s="157"/>
      <c r="G103" s="85"/>
      <c r="H103" s="1"/>
      <c r="I103" s="1"/>
      <c r="N103" s="91"/>
    </row>
    <row r="104" spans="1:14" ht="30" customHeight="1">
      <c r="A104" s="255"/>
      <c r="B104" s="255"/>
      <c r="C104" s="255"/>
      <c r="D104" s="255"/>
      <c r="E104" s="255"/>
      <c r="F104" s="255"/>
      <c r="G104" s="85"/>
      <c r="H104" s="1"/>
      <c r="I104" s="1"/>
      <c r="N104" s="91"/>
    </row>
    <row r="105" spans="1:9" ht="60.75" customHeight="1">
      <c r="A105" s="134"/>
      <c r="B105" s="134"/>
      <c r="C105" s="158"/>
      <c r="D105" s="158"/>
      <c r="E105" s="134"/>
      <c r="F105" s="158"/>
      <c r="G105" s="85"/>
      <c r="H105" s="1"/>
      <c r="I105" s="1"/>
    </row>
    <row r="106" spans="1:9" ht="42.75" customHeight="1">
      <c r="A106" s="111"/>
      <c r="B106" s="112"/>
      <c r="C106" s="113"/>
      <c r="D106" s="113"/>
      <c r="E106" s="113"/>
      <c r="F106" s="113"/>
      <c r="G106" s="85"/>
      <c r="H106" s="1"/>
      <c r="I106" s="1"/>
    </row>
    <row r="107" spans="1:9" ht="39.75" customHeight="1">
      <c r="A107" s="111"/>
      <c r="B107" s="112"/>
      <c r="C107" s="113"/>
      <c r="D107" s="113"/>
      <c r="E107" s="113"/>
      <c r="F107" s="113"/>
      <c r="G107" s="85"/>
      <c r="H107" s="1"/>
      <c r="I107" s="1"/>
    </row>
    <row r="108" spans="1:9" ht="12.75">
      <c r="A108" s="82"/>
      <c r="B108" s="82"/>
      <c r="C108" s="82"/>
      <c r="D108" s="82"/>
      <c r="E108" s="82"/>
      <c r="F108" s="82"/>
      <c r="G108" s="84"/>
      <c r="H108" s="1"/>
      <c r="I108" s="1"/>
    </row>
    <row r="109" spans="1:9" ht="47.25" customHeight="1">
      <c r="A109" s="82"/>
      <c r="B109" s="82"/>
      <c r="C109" s="82"/>
      <c r="D109" s="82"/>
      <c r="E109" s="82"/>
      <c r="F109" s="114"/>
      <c r="G109" s="84"/>
      <c r="H109" s="1"/>
      <c r="I109" s="1"/>
    </row>
    <row r="110" spans="1:9" ht="12.75">
      <c r="A110" s="84"/>
      <c r="B110" s="84"/>
      <c r="C110" s="84"/>
      <c r="D110" s="84"/>
      <c r="E110" s="84"/>
      <c r="F110" s="84"/>
      <c r="G110" s="84"/>
      <c r="H110" s="1"/>
      <c r="I110" s="1"/>
    </row>
    <row r="111" spans="1:9" ht="12.75">
      <c r="A111" s="84"/>
      <c r="B111" s="84"/>
      <c r="C111" s="84"/>
      <c r="D111" s="84"/>
      <c r="E111" s="84"/>
      <c r="F111" s="84"/>
      <c r="G111" s="84"/>
      <c r="H111" s="84"/>
      <c r="I111" s="84"/>
    </row>
    <row r="112" spans="1:9" ht="12.75">
      <c r="A112" s="84"/>
      <c r="B112" s="84"/>
      <c r="C112" s="84"/>
      <c r="D112" s="84"/>
      <c r="E112" s="84"/>
      <c r="F112" s="84"/>
      <c r="G112" s="84"/>
      <c r="H112" s="84"/>
      <c r="I112" s="84"/>
    </row>
    <row r="113" spans="1:9" ht="12.75">
      <c r="A113" s="84"/>
      <c r="B113" s="84"/>
      <c r="C113" s="84"/>
      <c r="D113" s="84"/>
      <c r="E113" s="84"/>
      <c r="F113" s="84"/>
      <c r="G113" s="84"/>
      <c r="H113" s="84"/>
      <c r="I113" s="84"/>
    </row>
    <row r="114" spans="1:14" ht="18" customHeight="1">
      <c r="A114" s="93"/>
      <c r="B114" s="91"/>
      <c r="G114" s="93"/>
      <c r="H114" s="93"/>
      <c r="I114" s="1"/>
      <c r="N114" s="90"/>
    </row>
    <row r="115" spans="1:14" ht="18" customHeight="1">
      <c r="A115" s="93"/>
      <c r="B115" s="91"/>
      <c r="G115" s="93"/>
      <c r="H115" s="93"/>
      <c r="I115" s="1"/>
      <c r="N115" s="90"/>
    </row>
    <row r="116" spans="1:14" ht="18" customHeight="1">
      <c r="A116" s="93"/>
      <c r="B116" s="91"/>
      <c r="G116" s="93"/>
      <c r="H116" s="93"/>
      <c r="I116" s="1"/>
      <c r="N116" s="90"/>
    </row>
    <row r="117" spans="1:9" ht="12.75">
      <c r="A117" s="84"/>
      <c r="B117" s="84"/>
      <c r="C117" s="84"/>
      <c r="D117" s="84"/>
      <c r="E117" s="84"/>
      <c r="F117" s="84"/>
      <c r="G117" s="84"/>
      <c r="H117" s="84"/>
      <c r="I117" s="84"/>
    </row>
    <row r="118" spans="1:9" ht="12.75">
      <c r="A118" s="84"/>
      <c r="B118" s="84"/>
      <c r="C118" s="84"/>
      <c r="D118" s="84"/>
      <c r="E118" s="84"/>
      <c r="F118" s="84"/>
      <c r="G118" s="84"/>
      <c r="H118" s="84"/>
      <c r="I118" s="84"/>
    </row>
    <row r="119" spans="1:9" ht="12.75">
      <c r="A119" s="84"/>
      <c r="B119" s="84"/>
      <c r="C119" s="84"/>
      <c r="D119" s="84"/>
      <c r="E119" s="84"/>
      <c r="F119" s="84"/>
      <c r="G119" s="84"/>
      <c r="H119" s="84"/>
      <c r="I119" s="84"/>
    </row>
    <row r="120" spans="1:9" ht="12.75">
      <c r="A120" s="84"/>
      <c r="B120" s="84"/>
      <c r="C120" s="84"/>
      <c r="D120" s="84"/>
      <c r="E120" s="84"/>
      <c r="F120" s="84"/>
      <c r="G120" s="84"/>
      <c r="H120" s="84"/>
      <c r="I120" s="84"/>
    </row>
    <row r="121" spans="1:9" ht="12.75">
      <c r="A121" s="84"/>
      <c r="B121" s="84"/>
      <c r="C121" s="84"/>
      <c r="D121" s="84"/>
      <c r="E121" s="84"/>
      <c r="F121" s="84"/>
      <c r="G121" s="84"/>
      <c r="H121" s="84"/>
      <c r="I121" s="84"/>
    </row>
    <row r="122" spans="1:9" ht="12.75">
      <c r="A122" s="84"/>
      <c r="B122" s="84"/>
      <c r="C122" s="84"/>
      <c r="D122" s="84"/>
      <c r="E122" s="84"/>
      <c r="F122" s="84"/>
      <c r="G122" s="84"/>
      <c r="H122" s="84"/>
      <c r="I122" s="84"/>
    </row>
    <row r="123" spans="1:9" ht="12.75">
      <c r="A123" s="84"/>
      <c r="B123" s="84"/>
      <c r="C123" s="84"/>
      <c r="D123" s="84"/>
      <c r="E123" s="84"/>
      <c r="F123" s="84"/>
      <c r="G123" s="84"/>
      <c r="H123" s="84"/>
      <c r="I123" s="84"/>
    </row>
    <row r="124" spans="1:9" ht="12.75">
      <c r="A124" s="84"/>
      <c r="B124" s="84"/>
      <c r="C124" s="84"/>
      <c r="D124" s="84"/>
      <c r="E124" s="84"/>
      <c r="F124" s="84"/>
      <c r="G124" s="84"/>
      <c r="H124" s="84"/>
      <c r="I124" s="84"/>
    </row>
    <row r="125" spans="1:9" ht="12.75">
      <c r="A125" s="84"/>
      <c r="B125" s="84"/>
      <c r="C125" s="84"/>
      <c r="D125" s="84"/>
      <c r="E125" s="84"/>
      <c r="F125" s="84"/>
      <c r="G125" s="84"/>
      <c r="H125" s="84"/>
      <c r="I125" s="84"/>
    </row>
    <row r="126" spans="1:9" ht="12.75">
      <c r="A126" s="84"/>
      <c r="B126" s="84"/>
      <c r="C126" s="84"/>
      <c r="D126" s="84"/>
      <c r="E126" s="84"/>
      <c r="F126" s="84"/>
      <c r="G126" s="84"/>
      <c r="H126" s="84"/>
      <c r="I126" s="84"/>
    </row>
    <row r="127" spans="1:9" ht="12.75">
      <c r="A127" s="84"/>
      <c r="B127" s="84"/>
      <c r="C127" s="84"/>
      <c r="D127" s="84"/>
      <c r="E127" s="84"/>
      <c r="F127" s="84"/>
      <c r="G127" s="84"/>
      <c r="H127" s="84"/>
      <c r="I127" s="84"/>
    </row>
  </sheetData>
  <sheetProtection/>
  <mergeCells count="9">
    <mergeCell ref="A101:F101"/>
    <mergeCell ref="A104:F104"/>
    <mergeCell ref="N40:N41"/>
    <mergeCell ref="P40:P41"/>
    <mergeCell ref="B36:B37"/>
    <mergeCell ref="D36:D37"/>
    <mergeCell ref="B66:B67"/>
    <mergeCell ref="D66:D67"/>
    <mergeCell ref="F66:F67"/>
  </mergeCells>
  <printOptions/>
  <pageMargins left="0.75" right="0.75" top="1" bottom="1" header="0.5" footer="0.5"/>
  <pageSetup horizontalDpi="300" verticalDpi="300" orientation="portrait" paperSize="9" scale="96" r:id="rId1"/>
  <rowBreaks count="3" manualBreakCount="3">
    <brk id="18" max="5" man="1"/>
    <brk id="45" max="5" man="1"/>
    <brk id="76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 powiatu wołomińskieo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spw</dc:creator>
  <cp:keywords/>
  <dc:description/>
  <cp:lastModifiedBy>admin</cp:lastModifiedBy>
  <cp:lastPrinted>2015-06-09T08:21:11Z</cp:lastPrinted>
  <dcterms:created xsi:type="dcterms:W3CDTF">2010-05-24T11:49:56Z</dcterms:created>
  <dcterms:modified xsi:type="dcterms:W3CDTF">2015-06-24T07:46:33Z</dcterms:modified>
  <cp:category/>
  <cp:version/>
  <cp:contentType/>
  <cp:contentStatus/>
</cp:coreProperties>
</file>